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4" sheetId="4" r:id="rId1"/>
  </sheets>
  <definedNames>
    <definedName name="_xlnm.Print_Titles" localSheetId="0">Sheet4!$3:$4</definedName>
  </definedNames>
  <calcPr calcId="144525"/>
</workbook>
</file>

<file path=xl/sharedStrings.xml><?xml version="1.0" encoding="utf-8"?>
<sst xmlns="http://schemas.openxmlformats.org/spreadsheetml/2006/main" count="893" uniqueCount="732">
  <si>
    <t>二级以上定点医疗机构日间手术医保支付标准</t>
  </si>
  <si>
    <t>单位：万元</t>
  </si>
  <si>
    <t>序号</t>
  </si>
  <si>
    <t>类别</t>
  </si>
  <si>
    <t>疾病编码</t>
  </si>
  <si>
    <t>病种名称</t>
  </si>
  <si>
    <t>主要治疗方式</t>
  </si>
  <si>
    <t>省定支付
标准</t>
  </si>
  <si>
    <t xml:space="preserve">三级甲等医院医保支付标准  </t>
  </si>
  <si>
    <t>三级乙等及二级甲等定点医疗机构</t>
  </si>
  <si>
    <t>二级定点医疗机构</t>
  </si>
  <si>
    <t>（万元/例）</t>
  </si>
  <si>
    <t>市级收费标准</t>
  </si>
  <si>
    <t>医保支付标准</t>
  </si>
  <si>
    <t>县级收费标准</t>
  </si>
  <si>
    <t>肿瘤</t>
  </si>
  <si>
    <t>D12.000</t>
  </si>
  <si>
    <t>盲肠良性肿瘤</t>
  </si>
  <si>
    <t>电子肠镜下结肠息肉切除术</t>
  </si>
  <si>
    <t>D12.200</t>
  </si>
  <si>
    <t>升结肠良性肿瘤</t>
  </si>
  <si>
    <t>内镜下结肠病损切除术</t>
  </si>
  <si>
    <t>D12.300</t>
  </si>
  <si>
    <t>横结肠良性肿瘤</t>
  </si>
  <si>
    <t>D12.400</t>
  </si>
  <si>
    <t>降结肠良性肿瘤</t>
  </si>
  <si>
    <t>D12.600</t>
  </si>
  <si>
    <t>结肠良性肿瘤</t>
  </si>
  <si>
    <t>D12.603</t>
  </si>
  <si>
    <t>大肠良性肿瘤</t>
  </si>
  <si>
    <t>D12.800</t>
  </si>
  <si>
    <t>直肠良性肿瘤</t>
  </si>
  <si>
    <t>直肠-乙状结肠镜下直肠病损电切术</t>
  </si>
  <si>
    <t>消化内</t>
  </si>
  <si>
    <t>K22.800x011</t>
  </si>
  <si>
    <t>贲门息肉（单发）</t>
  </si>
  <si>
    <t>内镜下胃息肉切除术</t>
  </si>
  <si>
    <t>K31.701</t>
  </si>
  <si>
    <t>十二指肠息肉（单发）</t>
  </si>
  <si>
    <t>内镜下十二指肠病损切除术</t>
  </si>
  <si>
    <t>K31.703</t>
  </si>
  <si>
    <t>胃息肉（单发）</t>
  </si>
  <si>
    <t>胃镜下胃病损电切术</t>
  </si>
  <si>
    <t>Q40.205</t>
  </si>
  <si>
    <t>先天性胃黏膜异位（单发）</t>
  </si>
  <si>
    <t>胃镜下胃病损切除术</t>
  </si>
  <si>
    <t>K62.100</t>
  </si>
  <si>
    <t>直肠息肉（单发）</t>
  </si>
  <si>
    <t>直肠-乙状结肠镜下直肠息肉切除术</t>
  </si>
  <si>
    <t>K63.500</t>
  </si>
  <si>
    <t>结肠息肉（单发）</t>
  </si>
  <si>
    <t>K63.500x084</t>
  </si>
  <si>
    <t>横结肠息肉（单发）</t>
  </si>
  <si>
    <t>横结肠病损切除术</t>
  </si>
  <si>
    <t>K63.501</t>
  </si>
  <si>
    <t>升结肠息肉（单发）</t>
  </si>
  <si>
    <t>K63.503</t>
  </si>
  <si>
    <t>乙状结肠息肉（单发）</t>
  </si>
  <si>
    <t>内镜下乙状结肠息肉切除术</t>
  </si>
  <si>
    <t>胃息肉</t>
  </si>
  <si>
    <t>升结肠息肉</t>
  </si>
  <si>
    <t>内镜下大肠息肉切除术</t>
  </si>
  <si>
    <t>横结肠息肉</t>
  </si>
  <si>
    <t>K63.502</t>
  </si>
  <si>
    <t>降结肠息肉</t>
  </si>
  <si>
    <t>乙状结肠息肉</t>
  </si>
  <si>
    <t>结肠息肉</t>
  </si>
  <si>
    <t>直肠息肉</t>
  </si>
  <si>
    <t>直肠[内镜的]息肉切除术</t>
  </si>
  <si>
    <t>普外</t>
  </si>
  <si>
    <t>D17.000x004</t>
  </si>
  <si>
    <t>肩部脂肪瘤</t>
  </si>
  <si>
    <t>躯干肌肉病损切除术</t>
  </si>
  <si>
    <t>D17.100x001</t>
  </si>
  <si>
    <t>躯干脂肪瘤</t>
  </si>
  <si>
    <t>皮下组织病损切除术</t>
  </si>
  <si>
    <t>C49.601</t>
  </si>
  <si>
    <t>背部结缔组织恶性肿瘤</t>
  </si>
  <si>
    <t>D36.717</t>
  </si>
  <si>
    <t>胸壁良性肿瘤</t>
  </si>
  <si>
    <t>胸壁肿瘤切除术</t>
  </si>
  <si>
    <t>D21.102</t>
  </si>
  <si>
    <t>手结缔组织良性肿瘤 (单肢）</t>
  </si>
  <si>
    <t>D36.714</t>
  </si>
  <si>
    <t>上肢良性肿瘤</t>
  </si>
  <si>
    <t>皮肤病损切除术</t>
  </si>
  <si>
    <t>D21.402</t>
  </si>
  <si>
    <t>腹壁结缔组织良性肿瘤</t>
  </si>
  <si>
    <t>腹壁病损切除术</t>
  </si>
  <si>
    <t>D36.700x036</t>
  </si>
  <si>
    <t>踝部良性肿瘤</t>
  </si>
  <si>
    <t>D36.701</t>
  </si>
  <si>
    <t>头部良性肿瘤</t>
  </si>
  <si>
    <t>L72.000</t>
  </si>
  <si>
    <t>表皮囊胂</t>
  </si>
  <si>
    <t>L72.102</t>
  </si>
  <si>
    <t>头颈皮脂腺囊肿</t>
  </si>
  <si>
    <t>L72.104</t>
  </si>
  <si>
    <t>四肢皮脂腺囊肿</t>
  </si>
  <si>
    <t>L85.100</t>
  </si>
  <si>
    <t>后天性掌跖角化病\ [皮肤角化病]</t>
  </si>
  <si>
    <t>D76.303</t>
  </si>
  <si>
    <t>窦性组织细胞增生伴巨大淋巴结病</t>
  </si>
  <si>
    <t>K66.806</t>
  </si>
  <si>
    <t>腹壁肉芽肿</t>
  </si>
  <si>
    <t>L02.202</t>
  </si>
  <si>
    <t>腹壁脓肿</t>
  </si>
  <si>
    <t>L05.900</t>
  </si>
  <si>
    <t>藏毛囊肿不伴有脓肿</t>
  </si>
  <si>
    <t>藏毛囊肿切除术</t>
  </si>
  <si>
    <t>K76.807</t>
  </si>
  <si>
    <t>肝囊肿</t>
  </si>
  <si>
    <t>肝囊肿穿刺引流术</t>
  </si>
  <si>
    <t>D18.100x019</t>
  </si>
  <si>
    <t>腹股沟淋巴管瘤</t>
  </si>
  <si>
    <t>淋巴管瘤切除术</t>
  </si>
  <si>
    <t>R22.203</t>
  </si>
  <si>
    <t>腹壁肿物</t>
  </si>
  <si>
    <t>R59.014</t>
  </si>
  <si>
    <t>腹股沟淋巴结肿大</t>
  </si>
  <si>
    <t>腹股沟淋巴结切除术</t>
  </si>
  <si>
    <t>淋巴结构的活组织检查</t>
  </si>
  <si>
    <t>R59.901</t>
  </si>
  <si>
    <t>淋巴结反应性增生</t>
  </si>
  <si>
    <t>皮肤和皮下组织的活组织检查</t>
  </si>
  <si>
    <t>颈部皮下组织病损切除术</t>
  </si>
  <si>
    <t>K41.900</t>
  </si>
  <si>
    <t>单侧或未特指的股疝， 不伴有梗阻或坏疽</t>
  </si>
  <si>
    <t>单侧腹股沟斜疝无张力修补术</t>
  </si>
  <si>
    <t>K40.900x002</t>
  </si>
  <si>
    <t>单侧腹股沟疝</t>
  </si>
  <si>
    <t>腹腔镜下单侧腹股沟疝修补术</t>
  </si>
  <si>
    <t>K40.900x003</t>
  </si>
  <si>
    <t>单侧腹股沟斜疝</t>
  </si>
  <si>
    <t>腹腔镜下单侧腹股沟斜疝无张力修补术</t>
  </si>
  <si>
    <t>K40.900x004</t>
  </si>
  <si>
    <t>单侧腹股沟直疝</t>
  </si>
  <si>
    <t>腹腔镜下单侧腹股沟直疝无张力修补术</t>
  </si>
  <si>
    <t>R40.901</t>
  </si>
  <si>
    <t>腹股沟斜疝</t>
  </si>
  <si>
    <t>腹腔镜下双侧腹股沟疝无张力修补术，一侧直疝一侧斜疝</t>
  </si>
  <si>
    <t>单侧腹股沟疝.无张力修补术</t>
  </si>
  <si>
    <t>腹股沟疝无张力修补术，一侧直疝，一侧斜疝</t>
  </si>
  <si>
    <t>腹腔镜下疝修补术</t>
  </si>
  <si>
    <t>K40.903</t>
  </si>
  <si>
    <t>腹股沟滑动疝</t>
  </si>
  <si>
    <t>K40.906</t>
  </si>
  <si>
    <t>复发性腹股沟疝</t>
  </si>
  <si>
    <t>单侧腹股沟疝无张力修补术</t>
  </si>
  <si>
    <t>K43.9</t>
  </si>
  <si>
    <t>腹疝，不伴有梗阻或坏 疽</t>
  </si>
  <si>
    <t>单侧腹股沟疝修补</t>
  </si>
  <si>
    <t>腹腔镜下单侧腹股沟疝修补</t>
  </si>
  <si>
    <t>K40.200</t>
  </si>
  <si>
    <t>腹股沟疝（双侧）</t>
  </si>
  <si>
    <t>双侧腹股沟疝修补术</t>
  </si>
  <si>
    <t>K40.000</t>
  </si>
  <si>
    <t>双侧腹股沟疝</t>
  </si>
  <si>
    <t>K40.201</t>
  </si>
  <si>
    <t>双侧腹股沟斜疝</t>
  </si>
  <si>
    <t>腹腔镜下双侧腹股沟斜疝修补 术</t>
  </si>
  <si>
    <t>K40.202</t>
  </si>
  <si>
    <t>双侧腹股沟直疝</t>
  </si>
  <si>
    <t>腹腔镜充填式无张力疝修补术</t>
  </si>
  <si>
    <t>K40.900</t>
  </si>
  <si>
    <t>腹股沟疝（单侧）</t>
  </si>
  <si>
    <t>腹腔镜下双侧腹股沟疝无张力修补</t>
  </si>
  <si>
    <t>K40.203</t>
  </si>
  <si>
    <t>双侧滑动性腹股沟斜疝</t>
  </si>
  <si>
    <t>K36.x02</t>
  </si>
  <si>
    <t>慢性阑尾炎</t>
  </si>
  <si>
    <t>腹腔镜下阑尾切除术</t>
  </si>
  <si>
    <t>K64.805</t>
  </si>
  <si>
    <t>内痔</t>
  </si>
  <si>
    <t>内痔硬化剂注射治疗</t>
  </si>
  <si>
    <t>内痔套扎术</t>
  </si>
  <si>
    <t>K60.200</t>
  </si>
  <si>
    <t>肛裂</t>
  </si>
  <si>
    <t>肛裂切除术</t>
  </si>
  <si>
    <t>局麻：0.34
腰麻：0.53</t>
  </si>
  <si>
    <t>局麻：0.32</t>
  </si>
  <si>
    <t>局麻：0.289
腰麻：0.4505</t>
  </si>
  <si>
    <t>局麻：0.2023
腰麻：0.3153</t>
  </si>
  <si>
    <t>局麻：0.255
腰麻：0.3975</t>
  </si>
  <si>
    <t>局麻：0.1912
腰麻0.2981</t>
  </si>
  <si>
    <t>局麻：0.221
腰麻：0.3445</t>
  </si>
  <si>
    <t>局麻：0.1878
腰麻：0.2928</t>
  </si>
  <si>
    <t>局麻：0.204
腰麻：0.318</t>
  </si>
  <si>
    <t>局麻：0.1734
腰麻：0.270</t>
  </si>
  <si>
    <t>k60.300</t>
  </si>
  <si>
    <t>肛瘘</t>
  </si>
  <si>
    <t>肛瘘切除术</t>
  </si>
  <si>
    <t>腰麻：0.50</t>
  </si>
  <si>
    <t>K64.811</t>
  </si>
  <si>
    <t>混合痔</t>
  </si>
  <si>
    <t>吻合器痔上粘膜环切术</t>
  </si>
  <si>
    <t>痔切除术</t>
  </si>
  <si>
    <t>K64.809</t>
  </si>
  <si>
    <t>外痔</t>
  </si>
  <si>
    <t>K61.001</t>
  </si>
  <si>
    <t>肛周脓胖</t>
  </si>
  <si>
    <t>肛周脓肿切开引流术或切除术</t>
  </si>
  <si>
    <t>不伴有并发症的混合痔</t>
  </si>
  <si>
    <t>痔切除术、套扎术</t>
  </si>
  <si>
    <t>D34.x00</t>
  </si>
  <si>
    <t>甲状腺良性肿瘤</t>
  </si>
  <si>
    <t>甲状腺部分切除术</t>
  </si>
  <si>
    <t>D34.xOO</t>
  </si>
  <si>
    <t>单侧甲状腺叶切除术</t>
  </si>
  <si>
    <t>D35.100</t>
  </si>
  <si>
    <t>甲状旁腺良性肿瘤</t>
  </si>
  <si>
    <t>甲状旁腺腺瘤摘除术</t>
  </si>
  <si>
    <t>R59.005</t>
  </si>
  <si>
    <t>颈淋巴结肿大</t>
  </si>
  <si>
    <t>淋巴结活组织检查术</t>
  </si>
  <si>
    <t>K42.900</t>
  </si>
  <si>
    <t>脐疝</t>
  </si>
  <si>
    <t>腹腔镜下脐疝修补术</t>
  </si>
  <si>
    <t>K43.901</t>
  </si>
  <si>
    <t>腹壁切口疝</t>
  </si>
  <si>
    <t>腹壁切口疝修补术</t>
  </si>
  <si>
    <t>K62.816</t>
  </si>
  <si>
    <t>肛乳头肥大</t>
  </si>
  <si>
    <t>肥大肛乳头切除术</t>
  </si>
  <si>
    <t>K60.303</t>
  </si>
  <si>
    <t>复杂性肛瘘</t>
  </si>
  <si>
    <t>肛门瘘管切除术</t>
  </si>
  <si>
    <t>Dll.701</t>
  </si>
  <si>
    <t>颌下腺良性肿瘤</t>
  </si>
  <si>
    <t>颌下腺病损切除术</t>
  </si>
  <si>
    <t>K80.101</t>
  </si>
  <si>
    <t>胆囊结石伴慢性胆囊炎</t>
  </si>
  <si>
    <t>腹腔镜胆囊切除术</t>
  </si>
  <si>
    <t>K82.802</t>
  </si>
  <si>
    <t>胆囊息肉</t>
  </si>
  <si>
    <t>R22.002</t>
  </si>
  <si>
    <t>头皮肿物</t>
  </si>
  <si>
    <t>头皮缝合术+头、面、颈皮肤病 损根治切除术</t>
  </si>
  <si>
    <t>R22.205</t>
  </si>
  <si>
    <t>背部肿物</t>
  </si>
  <si>
    <t>背部肌肉病</t>
  </si>
  <si>
    <t>N47.xOO</t>
  </si>
  <si>
    <t>包皮过长、包茎和嵌顿 包茎</t>
  </si>
  <si>
    <t>包皮环切术</t>
  </si>
  <si>
    <t>N43.301</t>
  </si>
  <si>
    <t>睾丸鞘膜积液</t>
  </si>
  <si>
    <t>睾九鞘膜翻转术</t>
  </si>
  <si>
    <t>精索静脉曲张</t>
  </si>
  <si>
    <t>腹腔镜精索静脉高位结扎术</t>
  </si>
  <si>
    <t>N28.100</t>
  </si>
  <si>
    <t>后天性肾囊肿</t>
  </si>
  <si>
    <t>腹腔镜下肾囊肿去顶术</t>
  </si>
  <si>
    <t>N28.101</t>
  </si>
  <si>
    <t>单纯性肾囊肿</t>
  </si>
  <si>
    <t>K80.100x001</t>
  </si>
  <si>
    <t>胆囊结石伴胆囊炎</t>
  </si>
  <si>
    <t>腹腔镜下胆囊切除术</t>
  </si>
  <si>
    <t>K80.200</t>
  </si>
  <si>
    <t>胆囊结石不伴有胆囊炎</t>
  </si>
  <si>
    <t>K80.200x003</t>
  </si>
  <si>
    <t>胆囊结石嵌顿</t>
  </si>
  <si>
    <t>E04.101</t>
  </si>
  <si>
    <t>甲状腺结节</t>
  </si>
  <si>
    <t>双侧甲状腺部分切除术</t>
  </si>
  <si>
    <t>E04.102</t>
  </si>
  <si>
    <t>甲状腺囊肿</t>
  </si>
  <si>
    <t xml:space="preserve">骨科
</t>
  </si>
  <si>
    <t>M51.202</t>
  </si>
  <si>
    <t>腰椎间盘突出</t>
  </si>
  <si>
    <t>椎间盘射频消融术</t>
  </si>
  <si>
    <t>M65.800</t>
  </si>
  <si>
    <t>滑膜炎和腱鞘炎，其他</t>
  </si>
  <si>
    <t>手指肌腱松解术</t>
  </si>
  <si>
    <t>的</t>
  </si>
  <si>
    <t>腱鞘切开术</t>
  </si>
  <si>
    <t>M67.400x031</t>
  </si>
  <si>
    <t>腕腱鞘囊肿</t>
  </si>
  <si>
    <t>腱鞘病损切除术</t>
  </si>
  <si>
    <t>M67.402</t>
  </si>
  <si>
    <t>关节腱鞘囊肿</t>
  </si>
  <si>
    <t>M71.302</t>
  </si>
  <si>
    <t>肘窝滑膜囊肿</t>
  </si>
  <si>
    <t>肘关节滑膜切除术</t>
  </si>
  <si>
    <t>Q69.900</t>
  </si>
  <si>
    <t>多指[趾]畸形</t>
  </si>
  <si>
    <t>多指截指术</t>
  </si>
  <si>
    <t>Z47.001</t>
  </si>
  <si>
    <t>取除骨折内固定装置</t>
  </si>
  <si>
    <t>锁骨内固定装置去除术</t>
  </si>
  <si>
    <t>肱骨内固定装置去除术</t>
  </si>
  <si>
    <t>胫骨内固定装置去除术</t>
  </si>
  <si>
    <t>腓骨内固定装置去除术</t>
  </si>
  <si>
    <t>跟骨内固定物取出术</t>
  </si>
  <si>
    <t>桡骨和尺骨置入装置去除术</t>
  </si>
  <si>
    <t>髌骨内固定装置去除术</t>
  </si>
  <si>
    <t>M51.100+G55.1*</t>
  </si>
  <si>
    <t>腰和其他椎间盘疾患伴 有神经根病</t>
  </si>
  <si>
    <t>0.39或0.49</t>
  </si>
  <si>
    <t>0.37或0.47</t>
  </si>
  <si>
    <t>0.33或0.41</t>
  </si>
  <si>
    <t>0.23或0.29</t>
  </si>
  <si>
    <t>0.29或0.36</t>
  </si>
  <si>
    <t>0.21或0.27</t>
  </si>
  <si>
    <t>0.25或0.31</t>
  </si>
  <si>
    <t>0.19或0.24</t>
  </si>
  <si>
    <t>M50.001+G99.2*</t>
  </si>
  <si>
    <t>颈椎间盘突出伴脊髓病</t>
  </si>
  <si>
    <t>腰、颈椎射频消融术</t>
  </si>
  <si>
    <t>M51.003+G99.0*</t>
  </si>
  <si>
    <t>腰椎间盘突出伴脊髓病</t>
  </si>
  <si>
    <t>M46.500x091</t>
  </si>
  <si>
    <t>椎体感染</t>
  </si>
  <si>
    <t>腰、颈椎关节突关节封闭术</t>
  </si>
  <si>
    <t>M65.900x062</t>
  </si>
  <si>
    <t>膝关节滑膜皱襞综合征</t>
  </si>
  <si>
    <t>膝关节镜检查滑膜皱襞切除术</t>
  </si>
  <si>
    <t>M17.000、M17.100、M17.101</t>
  </si>
  <si>
    <t>原发性膝关节病</t>
  </si>
  <si>
    <t>膝关节镜检查</t>
  </si>
  <si>
    <t>膝关节镜检查游离体取出术</t>
  </si>
  <si>
    <t>膝关节镜下关节松解术</t>
  </si>
  <si>
    <t>M65.802</t>
  </si>
  <si>
    <t>指肌腱粘连</t>
  </si>
  <si>
    <t>M54.300</t>
  </si>
  <si>
    <t>坐骨神经痛</t>
  </si>
  <si>
    <t>Q74.101</t>
  </si>
  <si>
    <t>先天性膝内翻</t>
  </si>
  <si>
    <t>M67.400</t>
  </si>
  <si>
    <t>腱鞘囊肿</t>
  </si>
  <si>
    <t>手部腱鞘囊肿切除术</t>
  </si>
  <si>
    <t>M65.910</t>
  </si>
  <si>
    <t>腱鞘炎</t>
  </si>
  <si>
    <t>手部腱鞘松解术</t>
  </si>
  <si>
    <t>Z98.800x602</t>
  </si>
  <si>
    <t>骨折术后</t>
  </si>
  <si>
    <t>骨置入装置去除术</t>
  </si>
  <si>
    <t>S42.401</t>
  </si>
  <si>
    <t>肱骨髁上骨折</t>
  </si>
  <si>
    <t>肱骨髁上骨折闭合复位钢针内 固定术</t>
  </si>
  <si>
    <t>G56.000</t>
  </si>
  <si>
    <t>腕管综合征</t>
  </si>
  <si>
    <t>正中神经探查松解术</t>
  </si>
  <si>
    <t>G56.202</t>
  </si>
  <si>
    <t>肘管综合征</t>
  </si>
  <si>
    <t>肘尺神经松解术+前置术</t>
  </si>
  <si>
    <t>M71.200x001</t>
  </si>
  <si>
    <r>
      <rPr>
        <sz val="18"/>
        <color rgb="FF000000"/>
        <rFont val="宋体"/>
        <charset val="134"/>
      </rPr>
      <t>腘</t>
    </r>
    <r>
      <rPr>
        <sz val="18"/>
        <color rgb="FF000000"/>
        <rFont val="仿宋_GB2312"/>
        <charset val="134"/>
      </rPr>
      <t>窝囊肿</t>
    </r>
  </si>
  <si>
    <r>
      <rPr>
        <sz val="18"/>
        <color rgb="FF000000"/>
        <rFont val="宋体"/>
        <charset val="134"/>
      </rPr>
      <t>腘</t>
    </r>
    <r>
      <rPr>
        <sz val="18"/>
        <color rgb="FF000000"/>
        <rFont val="仿宋_GB2312"/>
        <charset val="134"/>
      </rPr>
      <t>窝囊肿切除术</t>
    </r>
  </si>
  <si>
    <t>M23.400</t>
  </si>
  <si>
    <t>膝关节游离体</t>
  </si>
  <si>
    <t>膝关节镜检+游离体摘除术</t>
  </si>
  <si>
    <t>Q74.010</t>
  </si>
  <si>
    <t>先天性狭窄性腱鞘炎</t>
  </si>
  <si>
    <t>狭窄性腱鞘松解术</t>
  </si>
  <si>
    <t>Q66.000</t>
  </si>
  <si>
    <t>马蹄内翻足</t>
  </si>
  <si>
    <t>ponseti石膏治疗+跟腱切断术</t>
  </si>
  <si>
    <t>皮肤</t>
  </si>
  <si>
    <t>M72.402</t>
  </si>
  <si>
    <t>上臂结节性筋膜炎</t>
  </si>
  <si>
    <t>上肢肌肉病损切除术</t>
  </si>
  <si>
    <t>B02.203+G53.0*</t>
  </si>
  <si>
    <t>带状疱疹性神经根炎</t>
  </si>
  <si>
    <t>肋间神经射频消融术；周围神经破坏术</t>
  </si>
  <si>
    <t>妇科</t>
  </si>
  <si>
    <t>N72.x00</t>
  </si>
  <si>
    <t>宫颈炎性疾病</t>
  </si>
  <si>
    <t>子宫颈锥形切除术</t>
  </si>
  <si>
    <t>N80.601</t>
  </si>
  <si>
    <t>腹壁瘢痕子宫内膜异位症</t>
  </si>
  <si>
    <t>N83.100</t>
  </si>
  <si>
    <t>黄体囊肿</t>
  </si>
  <si>
    <t>腹腔镜下卵巢囊肿穿刺术</t>
  </si>
  <si>
    <t>腹腔镜卵巢病损切除术</t>
  </si>
  <si>
    <t>D25.000</t>
  </si>
  <si>
    <t>子宫黏膜下平滑肌瘤</t>
  </si>
  <si>
    <t>宫腔镜子宫病损切除术</t>
  </si>
  <si>
    <t>D25.200</t>
  </si>
  <si>
    <t>子宫浆膜下层平滑肌瘤</t>
  </si>
  <si>
    <t>腹腔镜子宫病损切除术</t>
  </si>
  <si>
    <t>D26.100x002</t>
  </si>
  <si>
    <t>子宫腺肌瘤</t>
  </si>
  <si>
    <t>宫腔镜子宫内膜病损切除术</t>
  </si>
  <si>
    <t>N83.204</t>
  </si>
  <si>
    <t>卵巢浆液性囊肿</t>
  </si>
  <si>
    <t>腹腔镜下肠粘连松解术</t>
  </si>
  <si>
    <t>腹腔镜单侧输卵管-卵巢切除术</t>
  </si>
  <si>
    <t>腹腔镜单侧输卵管切除术</t>
  </si>
  <si>
    <t>诊断性刮宫术</t>
  </si>
  <si>
    <t>N84.001</t>
  </si>
  <si>
    <t>子宫内膜息肉</t>
  </si>
  <si>
    <t>宫腔镜子宫颈病损切除术</t>
  </si>
  <si>
    <t>宫腔镜子宫病损电切术</t>
  </si>
  <si>
    <t>宫腔镜诊断性刮宫术</t>
  </si>
  <si>
    <t>子宫瘢痕妊娠清除术</t>
  </si>
  <si>
    <t>N84.100</t>
  </si>
  <si>
    <t>宫颈息肉</t>
  </si>
  <si>
    <t>宫腔镜子宫病损切除术+
宫腔镜下子宫电凝止血</t>
  </si>
  <si>
    <t>子宫颈病损切除术+子宫颈活检</t>
  </si>
  <si>
    <t>N85.003</t>
  </si>
  <si>
    <t>子宫内膜息肉样增生</t>
  </si>
  <si>
    <t>N85.101</t>
  </si>
  <si>
    <t>子宫内膜非典型增生</t>
  </si>
  <si>
    <t>宫腔镜子宫颈锥形切除术</t>
  </si>
  <si>
    <t>D06.900x002</t>
  </si>
  <si>
    <t>子宫颈上皮内瘤变Ⅲ级[CⅠNⅢ级]</t>
  </si>
  <si>
    <t>腹腔镜子宫内膜病损烧灼术</t>
  </si>
  <si>
    <t>N87.001</t>
  </si>
  <si>
    <t>宫颈上皮内肿瘤，Ⅰ级</t>
  </si>
  <si>
    <t>子宫颈环形电切术</t>
  </si>
  <si>
    <t>N87.101</t>
  </si>
  <si>
    <t>宫颈上皮内肿瘤，Ⅱ级</t>
  </si>
  <si>
    <t>腹腔镜下盆腔粘连松解术</t>
  </si>
  <si>
    <t>阴道病损切除术</t>
  </si>
  <si>
    <t>取出子宫内避孕装置</t>
  </si>
  <si>
    <t>N89.101</t>
  </si>
  <si>
    <t>阴道上皮内肿瘤，Ⅱ级</t>
  </si>
  <si>
    <t>D24.x00</t>
  </si>
  <si>
    <t>乳房良性肿瘤</t>
  </si>
  <si>
    <t>筋膜成形术</t>
  </si>
  <si>
    <t>乳房象限切除术</t>
  </si>
  <si>
    <t>D24.x00、D24.x00x00l</t>
  </si>
  <si>
    <t>乳腺肿物切除术</t>
  </si>
  <si>
    <t>0.48-0.56</t>
  </si>
  <si>
    <t>0.46-0.53</t>
  </si>
  <si>
    <t>0.4-0.47</t>
  </si>
  <si>
    <t>0.28-0.33</t>
  </si>
  <si>
    <t>0.36-0.42</t>
  </si>
  <si>
    <t>0.27-0.31</t>
  </si>
  <si>
    <t>0.31-0.36</t>
  </si>
  <si>
    <t>0.26-0.3</t>
  </si>
  <si>
    <t>0.24-0.28</t>
  </si>
  <si>
    <t>N83.201</t>
  </si>
  <si>
    <t>卵巢囊肿</t>
  </si>
  <si>
    <t>腹腔镜单侧卵巢切除术+
腹腔镜卵巢囊肿开窗术</t>
  </si>
  <si>
    <t>N71.902</t>
  </si>
  <si>
    <t>子宫内膜炎</t>
  </si>
  <si>
    <t>宫腔镜子宫内膜粘连松</t>
  </si>
  <si>
    <t>D24.x02</t>
  </si>
  <si>
    <t>乳腺良性肿瘤</t>
  </si>
  <si>
    <t>乳房病损切除术+乳房腺体区段切除术+腔镜下乳房病损切除术+乳房象限切除术</t>
  </si>
  <si>
    <t>耳鼻喉</t>
  </si>
  <si>
    <t>H60.400</t>
  </si>
  <si>
    <t>外耳胆脂瘤</t>
  </si>
  <si>
    <t>外耳道病损切除术</t>
  </si>
  <si>
    <t>J34.804</t>
  </si>
  <si>
    <t>鼻石</t>
  </si>
  <si>
    <t>内镜下鼻内病损切除术</t>
  </si>
  <si>
    <t>H61.100x004</t>
  </si>
  <si>
    <t>耳廓假性囊肿</t>
  </si>
  <si>
    <t>局麻下耳廓假性囊肿切除术</t>
  </si>
  <si>
    <t>H61.100x008</t>
  </si>
  <si>
    <t>耳廓肿物</t>
  </si>
  <si>
    <t>局麻下耳廓良性肿物切除术</t>
  </si>
  <si>
    <t>耳廓良性肿物</t>
  </si>
  <si>
    <t>耳廓良性肿物切除术+筋膜皮瓣移植术+周围神经麻醉止痛术</t>
  </si>
  <si>
    <t>H65.300x001</t>
  </si>
  <si>
    <t>慢性分泌性中耳炎</t>
  </si>
  <si>
    <t>局麻下双耳/单耳鼓膜置管术</t>
  </si>
  <si>
    <t>D10.900</t>
  </si>
  <si>
    <t>咽良性肿瘤</t>
  </si>
  <si>
    <t>局麻下咽部肿物切除术</t>
  </si>
  <si>
    <t>D23.200</t>
  </si>
  <si>
    <t>耳和外耳道皮肤良性肿瘤</t>
  </si>
  <si>
    <t>D23.200x002</t>
  </si>
  <si>
    <t>耳廓良性肿瘤</t>
  </si>
  <si>
    <t>耳廓病损切除术</t>
  </si>
  <si>
    <t>H60.400x004</t>
  </si>
  <si>
    <t>外耳道胆脂瘤</t>
  </si>
  <si>
    <t>内镜下外耳道成形术+外耳道病损切除术</t>
  </si>
  <si>
    <t>Q81.102</t>
  </si>
  <si>
    <t>先天性耳前瘘管</t>
  </si>
  <si>
    <t>耳前瘘管切除术</t>
  </si>
  <si>
    <t>综合</t>
  </si>
  <si>
    <t>静脉功能不全(慢性）(周围性）</t>
  </si>
  <si>
    <t>大隐静脉主干激光闭合术</t>
  </si>
  <si>
    <t>下肢静脉剥脱术</t>
  </si>
  <si>
    <t>大隐静脉高位结扎和剥脱术</t>
  </si>
  <si>
    <t>外科</t>
  </si>
  <si>
    <t>T82.800x004</t>
  </si>
  <si>
    <t>人工动静脉瘘狭窄</t>
  </si>
  <si>
    <t>为肾透析的动静脉造瘘术</t>
  </si>
  <si>
    <t>人工动静脉瘘修补术</t>
  </si>
  <si>
    <t>D16.400x018</t>
  </si>
  <si>
    <t>颅骨良性肿瘤</t>
  </si>
  <si>
    <t>颅骨骨瘤切除术</t>
  </si>
  <si>
    <t>神经</t>
  </si>
  <si>
    <t>G50.000</t>
  </si>
  <si>
    <t>三叉神经痛</t>
  </si>
  <si>
    <t>三叉神经射频消融术</t>
  </si>
  <si>
    <t>M79.200</t>
  </si>
  <si>
    <t>神经痛和神经炎</t>
  </si>
  <si>
    <t>腹腔神经阻滞术；经皮腹腔神经丛射频消融术;周围神经麻醉止痛术</t>
  </si>
  <si>
    <t>0.42或0.14</t>
  </si>
  <si>
    <t>0.40或0.13</t>
  </si>
  <si>
    <t>0.35或0.11</t>
  </si>
  <si>
    <t>0.24或0.08</t>
  </si>
  <si>
    <t>0.31或0.1</t>
  </si>
  <si>
    <t>0.24或0.07</t>
  </si>
  <si>
    <t>0.27或0.09</t>
  </si>
  <si>
    <t>0.23或0.07</t>
  </si>
  <si>
    <t>0.25或0.08</t>
  </si>
  <si>
    <t>0.21或0.07</t>
  </si>
  <si>
    <t>口腔</t>
  </si>
  <si>
    <t>K04.801</t>
  </si>
  <si>
    <t>根尖囊肿</t>
  </si>
  <si>
    <t>颌骨囊肿切除术</t>
  </si>
  <si>
    <t>K09.204</t>
  </si>
  <si>
    <t>上颌骨囊肿</t>
  </si>
  <si>
    <t>K09.205</t>
  </si>
  <si>
    <t>下颌骨囊肿</t>
  </si>
  <si>
    <t>颌骨囊胂切除术</t>
  </si>
  <si>
    <t>下颌骨囊肿摘除术（小）</t>
  </si>
  <si>
    <t>根尖病损切除术</t>
  </si>
  <si>
    <t>K09.004</t>
  </si>
  <si>
    <t>颌骨含牙囊肿</t>
  </si>
  <si>
    <t>胸外</t>
  </si>
  <si>
    <t>胸壁肿物切除术</t>
  </si>
  <si>
    <t>D21.300x001</t>
  </si>
  <si>
    <t>胸壁结缔组织良性肿瘤</t>
  </si>
  <si>
    <t>血管外</t>
  </si>
  <si>
    <t>下肢静脉曲张不伴有溃疡或炎症</t>
  </si>
  <si>
    <t>下肢静脉曲张硬化剂治疗</t>
  </si>
  <si>
    <t>下肢静脉曲张激光消融治疗</t>
  </si>
  <si>
    <t>下肢静脉曲张射频消融治疗</t>
  </si>
  <si>
    <t>生殖静脉造影+精索静脉曲张
栓塞治疗</t>
  </si>
  <si>
    <t>泌尿外</t>
  </si>
  <si>
    <t>N13.504</t>
  </si>
  <si>
    <t>输尿管狭窄</t>
  </si>
  <si>
    <t>输尿管镜下输尿管支架植入术/取出术</t>
  </si>
  <si>
    <t>N20.100x002</t>
  </si>
  <si>
    <t>输尿管结石（下段结石)</t>
  </si>
  <si>
    <t>经输尿管镜碎石取石术</t>
  </si>
  <si>
    <t>N36.200</t>
  </si>
  <si>
    <t>尿道肉阜</t>
  </si>
  <si>
    <t>尿道肉阜切除术</t>
  </si>
  <si>
    <t>N35.900</t>
  </si>
  <si>
    <t>尿道狭窄</t>
  </si>
  <si>
    <t>尿道扩张术</t>
  </si>
  <si>
    <t>N35.900x003</t>
  </si>
  <si>
    <t>尿道口狭窄</t>
  </si>
  <si>
    <t>尿道口切开术</t>
  </si>
  <si>
    <t>N43.300</t>
  </si>
  <si>
    <t>鞘膜积液</t>
  </si>
  <si>
    <t>鞘状突高位结扎术</t>
  </si>
  <si>
    <t>睾九鞘膜积液</t>
  </si>
  <si>
    <t>睾丸鞘膜翻转术(鞘膜翻转修补）</t>
  </si>
  <si>
    <t>睾丸鞘膜切除术</t>
  </si>
  <si>
    <t>N48.901</t>
  </si>
  <si>
    <t>阴茎肿物</t>
  </si>
  <si>
    <t>阴茎部分切除术</t>
  </si>
  <si>
    <t>阴茎肿物切除术</t>
  </si>
  <si>
    <t>N39.300</t>
  </si>
  <si>
    <t>压力性尿失禁</t>
  </si>
  <si>
    <t>TVTO</t>
  </si>
  <si>
    <t>N47.x00x001、</t>
  </si>
  <si>
    <t>包茎、包皮粘连</t>
  </si>
  <si>
    <t>包皮环切+粘连松解术</t>
  </si>
  <si>
    <t>0.65（全身麻醉）0.58（局部麻醉）</t>
  </si>
  <si>
    <t xml:space="preserve"> N47.x03</t>
  </si>
  <si>
    <t>N28.800x029</t>
  </si>
  <si>
    <t>输尿管口囊肿</t>
  </si>
  <si>
    <t>输尿管口囊肿切开术</t>
  </si>
  <si>
    <t>Z46.600x001</t>
  </si>
  <si>
    <t>取出输尿管D-J管</t>
  </si>
  <si>
    <t>经膀胱尿道镜检查+膀胱镜输尿管支架管取出术</t>
  </si>
  <si>
    <t>眼科</t>
  </si>
  <si>
    <t>Hll.000</t>
  </si>
  <si>
    <t>翼状胬肉</t>
  </si>
  <si>
    <t>翼状胬肉切除+角膜缘干细胞移植术</t>
  </si>
  <si>
    <t>H11.000</t>
  </si>
  <si>
    <t>翼状胬肉切除术</t>
  </si>
  <si>
    <t>翼状胬肉切除术+睑球黏连分离(结膜移植）+干细胞移植术</t>
  </si>
  <si>
    <t>单眼：0.25
双眼：0.36</t>
  </si>
  <si>
    <t>H04.509</t>
  </si>
  <si>
    <t>泪道阻塞</t>
  </si>
  <si>
    <t>泪道义管植入再通+泪道成形术</t>
  </si>
  <si>
    <t>H02.000</t>
  </si>
  <si>
    <t>睑内翻和倒睫</t>
  </si>
  <si>
    <t>眼睑内翻矫正术</t>
  </si>
  <si>
    <t>H26.202</t>
  </si>
  <si>
    <t>青光眼性白内障</t>
  </si>
  <si>
    <t>小梁切除+前房成形术+白内障超声乳化吸除术+人工晶状体植入术</t>
  </si>
  <si>
    <t>单眼：0.55
双眼：0.86</t>
  </si>
  <si>
    <t>H40.100</t>
  </si>
  <si>
    <t>原发性开角型青光眼</t>
  </si>
  <si>
    <t>小梁切除+前房成形术</t>
  </si>
  <si>
    <t>单眼：0.33
双眼：0.50</t>
  </si>
  <si>
    <t>H40.200</t>
  </si>
  <si>
    <t>原发性闭角型青光眼</t>
  </si>
  <si>
    <t>H40.202x002</t>
  </si>
  <si>
    <t>急性闭角型青光眼</t>
  </si>
  <si>
    <t>H40.202</t>
  </si>
  <si>
    <t>慢性闭角型青光眼</t>
  </si>
  <si>
    <t>H44.501</t>
  </si>
  <si>
    <t>绝对期青光眼</t>
  </si>
  <si>
    <t>睫状体冷凝术</t>
  </si>
  <si>
    <t>H40.501</t>
  </si>
  <si>
    <t>新生血管性青光眼</t>
  </si>
  <si>
    <t>H40.001</t>
  </si>
  <si>
    <t>高眼压症</t>
  </si>
  <si>
    <t>H40.500x002</t>
  </si>
  <si>
    <t>继发性青光眼</t>
  </si>
  <si>
    <t>H43.100+H26.500+H33.001/H33.500</t>
  </si>
  <si>
    <t>玻璃体积血合并白内障合并视网膜脱离
 (硅油填充）</t>
  </si>
  <si>
    <t>玻璃体切除术+复杂视网膜脱离修复术前膜剥除术+复杂视网膜脱离修复术+玻璃体穿刺注药术+视网膜激光光凝术+硅油填充术+白内障超声乳化吸除术+人工晶状体植入术</t>
  </si>
  <si>
    <t>硅油填充
1.33</t>
  </si>
  <si>
    <t>玻璃体积血合并白内障合并视网膜脱离
(气体填充）</t>
  </si>
  <si>
    <t>玻璃体切除术+复杂视网膜脱离修复术前膜剥除术+复杂视网膜脱离修复术+玻璃体穿剌注药术+视网膜激光光凝术+气体填充术+白内障超声乳化吸除术+人工晶状体植入术</t>
  </si>
  <si>
    <t>气体填充
1.24</t>
  </si>
  <si>
    <t>Ell.301+
H36.0*+
H26.900</t>
  </si>
  <si>
    <t>糖尿病视网膜病变V期合并白内障（硅油填充）</t>
  </si>
  <si>
    <t>玻璃体切除术+复杂视网膜脱离修复术前膜剥除术+复杂视网膜脱离修复术+玻璃体穿剌注药术+视网膜激光光凝术+硅油填充术+白内障超声乳化吸除术+人工晶状体植入术</t>
  </si>
  <si>
    <t>糖尿病视网膜病变V期合并白内障（气体填充）</t>
  </si>
  <si>
    <t xml:space="preserve">玻璃体切除术+复杂视网膜脱离修复术前膜剥除术+复杂视网膜脱离修复术+玻璃体穿剌注药术+视网膜激光光凝术+气体填充术+白内障超声乳化吸除术+人工晶状体植入术 </t>
  </si>
  <si>
    <t>H33.001+
H25.900</t>
  </si>
  <si>
    <t>孔源性视网膜脱离合并 白内障（硅油填充）</t>
  </si>
  <si>
    <t>孔源性视网膜脱离合并 白内障（气体填充）</t>
  </si>
  <si>
    <t>H43.100+H33.001/H33.500</t>
  </si>
  <si>
    <t>玻璃体积血合并视网膜 脱离（硅油填充）</t>
  </si>
  <si>
    <t>玻璃体切除术+复杂视网膜脱离修复术前膜剥除术+复杂视网膜脱离修复术+玻璃体穿刺注药术
+视网膜激光光凝术+硅油填充术</t>
  </si>
  <si>
    <t>硅油填充
1.08</t>
  </si>
  <si>
    <t>玻璃体积血合并视网膜 脱离（气体填充）</t>
  </si>
  <si>
    <t>玻璃体切除术+复杂视网膜脱离修复术前膜剥除术+复杂视网膜脱离修复术+玻璃体穿剌注药术+视网膜激光光凝术+气体填充术</t>
  </si>
  <si>
    <t>气体填充
0.99</t>
  </si>
  <si>
    <t>Ell.301+H36.0*</t>
  </si>
  <si>
    <t>糖尿病视网膜病变V期 (硅油填充）</t>
  </si>
  <si>
    <t>玻璃体切除术+复杂视网膜脱离修复术前膜剥除术+复杂视网膜脱离修复术+玻璃体穿剌注药术+视网膜激光光凝术+硅油填充术</t>
  </si>
  <si>
    <t>糖尿病视网膜病变V期 (气体填充）</t>
  </si>
  <si>
    <t>H33.001</t>
  </si>
  <si>
    <t>孔源性视网膜脱离
(硅油填充）</t>
  </si>
  <si>
    <t>孔源性视网膜脱离
(气体填充）</t>
  </si>
  <si>
    <t>Z51.800+H25.900</t>
  </si>
  <si>
    <t>玻璃体切除硅油填充术后合并白内障</t>
  </si>
  <si>
    <t>硅油取出术+破璃体穿剌注药术+白内障超声乳化吸除术+人工晶状体植入术</t>
  </si>
  <si>
    <t>Z51.800</t>
  </si>
  <si>
    <t>玻璃体切除硅油填充术后（医疗照顾）</t>
  </si>
  <si>
    <t>硅油取出术+玻璃体穿刺注药术</t>
  </si>
  <si>
    <t>H35.303+H25.900</t>
  </si>
  <si>
    <t>特发性黄斑裂孔合并白内障（硅油填充）</t>
  </si>
  <si>
    <t>玻璃体切除术+复杂视网膜脱离修复术前膜剥除术+玻璃体穿刺注药术+视网膜激光光凝术+硅油填充术+白内障超声乳化吸除术+人工晶状体植入术</t>
  </si>
  <si>
    <t>特发性黄斑裂孔合并白内障（气体填充）</t>
  </si>
  <si>
    <t>玻璃体切除术+复杂视网膜脱离修复术前膜剥除术+玻璃体穿刺注药术+视网膜激光光凝术+气体填充术+白内障超声乳化吸除术+人工晶状体植入术</t>
  </si>
  <si>
    <t>H35.303</t>
  </si>
  <si>
    <t>特发性黄斑裂孔
(硅油填充）</t>
  </si>
  <si>
    <t>玻璃体切除术+复杂视网膜脱离修复术前膜剥除术+玻璃体穿刺注药术+视网膜激光光凝术+硅油填充术</t>
  </si>
  <si>
    <t>特发性黄斑裂孔
(气体填充）</t>
  </si>
  <si>
    <t>玻璃体切除术+复杂视网膜脱离修复术前膜剥除术+玻璃体穿刺注药术+视网膜激光光凝术+气体填充术</t>
  </si>
  <si>
    <t>H35.306+H25.900</t>
  </si>
  <si>
    <t>黄斑前膜合并白内障</t>
  </si>
  <si>
    <t>玻璃体切除术+复杂视网膜脱离修复术前膜剥除术+玻璃体穿刺注药术+气体填充术+白内障超声乳化吸除术+人工晶状体植入术</t>
  </si>
  <si>
    <t>H43.802+H25.900</t>
  </si>
  <si>
    <t>玻璃体黄斑牵引综合征合并白内障</t>
  </si>
  <si>
    <t>H35.306</t>
  </si>
  <si>
    <t>黄斑前膜</t>
  </si>
  <si>
    <t>玻璃体切除术+复杂视网膜脱离修复术前膜剥除术+玻璃体穿刺注药术+气体填充术</t>
  </si>
  <si>
    <t>H43.802</t>
  </si>
  <si>
    <t>玻璃体黄斑牵拉综合征</t>
  </si>
  <si>
    <t>H27.100</t>
  </si>
  <si>
    <t>晶状体脱位（植入晶体)</t>
  </si>
  <si>
    <t>玻璃体切除术+晶状体切除术+玻璃体穿刺注药术+人工晶状体内固定术</t>
  </si>
  <si>
    <t>换晶体
1.01</t>
  </si>
  <si>
    <t>晶状体脱位（不植入晶体）</t>
  </si>
  <si>
    <t>玻璃体切除术+晶状体切除术+玻璃体穿剌注药术</t>
  </si>
  <si>
    <t>不换晶体
0.91</t>
  </si>
  <si>
    <t>H43.100</t>
  </si>
  <si>
    <t>玻璃体积血</t>
  </si>
  <si>
    <t>玻璃体切除术+玻璃体穿剌注药术+视网膜激光光凝术</t>
  </si>
  <si>
    <t>H43.100+H25.900</t>
  </si>
  <si>
    <t>玻璃体积血合并白内障</t>
  </si>
  <si>
    <t>玻璃体切除术+玻璃体穿刺注药术+视网膜激光光凝术+白内障超声乳化吸除术+人工晶状体植入术</t>
  </si>
  <si>
    <t>Z51.800+H27.000</t>
  </si>
  <si>
    <t>玻璃体切除硅油填充术后合并无晶状体眼</t>
  </si>
  <si>
    <t>硅油取出术+玻璃体穿刺注药术+人工晶状体二期植入术</t>
  </si>
  <si>
    <t>H33.500+H25.900</t>
  </si>
  <si>
    <t>复杂性视网膜脱离合并白内障</t>
  </si>
  <si>
    <t>玻璃体切除术+复杂视网膜脱离修复术前膜剥除术+复杂视网膜脱离修复术+玻璃体穿剌注药术+视网膜激光光凝术+硅油填充术+巩膜环扎术+白内障超声乳化吸除术+人工晶状体植入术</t>
  </si>
  <si>
    <t>H33.500</t>
  </si>
  <si>
    <t>复杂性视网膜脱离</t>
  </si>
  <si>
    <t>玻璃体切除术+复杂视网膜脱离修复术前膜剥除术+复杂视网膜脱离修复术+玻璃体穿剌注药术+视网膜激光光凝术+硅油填充术+巩膜环扎术</t>
  </si>
  <si>
    <t>孔源性视网膜脱离(环扎）</t>
  </si>
  <si>
    <t>视网膜脱离环扎术修复术+视网膜脱离内加压修复术+视网膜脱离外加压修复术+内眼病冷凝术+玻璃体穿刺注液术</t>
  </si>
  <si>
    <t>H35.305</t>
  </si>
  <si>
    <t>年龄相关性黄斑变性</t>
  </si>
  <si>
    <t>玻璃体腔穿剌注药术</t>
  </si>
  <si>
    <t>H02.901/</t>
  </si>
  <si>
    <t>眼睑肿物</t>
  </si>
  <si>
    <t>游离植皮睑成形术+眼睑肿物切除术+眼缘成形术</t>
  </si>
  <si>
    <t>D21-D23</t>
  </si>
  <si>
    <t>H11.901/ D31.000x001</t>
  </si>
  <si>
    <t>结膜肿物</t>
  </si>
  <si>
    <t>结膜肿物切除术</t>
  </si>
  <si>
    <t>局麻0.25</t>
  </si>
  <si>
    <t>全麻0.31</t>
  </si>
  <si>
    <t>H02.003</t>
  </si>
  <si>
    <t>睑内翻</t>
  </si>
  <si>
    <t>H02.100</t>
  </si>
  <si>
    <t>睑外翻</t>
  </si>
  <si>
    <t>眼睑外翻矫正术</t>
  </si>
  <si>
    <t>H02.400</t>
  </si>
  <si>
    <t>上睑下垂</t>
  </si>
  <si>
    <t>提上睑肌缩短术/额肌悬吊术+重睑成形术</t>
  </si>
  <si>
    <t>单眼0.27</t>
  </si>
  <si>
    <t>Q10.000</t>
  </si>
  <si>
    <t>先天性上睑下垂</t>
  </si>
  <si>
    <t>重睑成形术+眼眶内容物剜出术+筋膜皮瓣移植术+上眼睑皱纹切除+周围神经麻醉止痛术+整形科上睑提肌缩短术</t>
  </si>
  <si>
    <t>双侧</t>
  </si>
  <si>
    <t>H04.300x004</t>
  </si>
  <si>
    <t>泪囊炎</t>
  </si>
  <si>
    <t>鼻腔泪囊吻合术</t>
  </si>
  <si>
    <t>H50.000</t>
  </si>
  <si>
    <t>会聚性共同性斜视</t>
  </si>
  <si>
    <t>斜视矫正术</t>
  </si>
  <si>
    <t>H25.900</t>
  </si>
  <si>
    <t>老年性白内障</t>
  </si>
  <si>
    <t>白内障超声乳化吸除术+人工晶状体植入术</t>
  </si>
  <si>
    <t>单眼</t>
  </si>
  <si>
    <t>H26.200</t>
  </si>
  <si>
    <t>并发性白内障</t>
  </si>
  <si>
    <t>E88.906+H28.1*</t>
  </si>
  <si>
    <t>代谢性白内障</t>
  </si>
  <si>
    <t>双眼</t>
  </si>
  <si>
    <t>H26.300</t>
  </si>
  <si>
    <t>药物性白内障</t>
  </si>
  <si>
    <t>肾内</t>
  </si>
  <si>
    <t>N19.x01</t>
  </si>
  <si>
    <t>尿毒症</t>
  </si>
  <si>
    <t>动静脉瘘修补术，血管狭窄、血栓、闭塞行球囊扩张术（主要因有以上情况而需要行球囊扩张的手术）</t>
  </si>
  <si>
    <t>（包括术前检查费用和手术相关耗材）</t>
  </si>
  <si>
    <t>动静脉瘘修补术（无球囊）
(内瘘重建，动静脉瘤切除而非用球囊的情况）</t>
  </si>
  <si>
    <t>（包括术前检查费用）</t>
  </si>
  <si>
    <t>动静脉造瘘（成形）术
(未行成形术或已行后再次造瘘情况）</t>
  </si>
</sst>
</file>

<file path=xl/styles.xml><?xml version="1.0" encoding="utf-8"?>
<styleSheet xmlns="http://schemas.openxmlformats.org/spreadsheetml/2006/main">
  <numFmts count="18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General&quot;硅油填充&quot;"/>
    <numFmt numFmtId="177" formatCode="General&quot;双眼&quot;"/>
    <numFmt numFmtId="178" formatCode="General&quot;(局部麻醉)&quot;"/>
    <numFmt numFmtId="179" formatCode="General&quot;(全身麻醉)&quot;"/>
    <numFmt numFmtId="180" formatCode="0.00_ "/>
    <numFmt numFmtId="181" formatCode="General&quot;气体填充&quot;"/>
    <numFmt numFmtId="182" formatCode="General&quot;单眼&quot;"/>
    <numFmt numFmtId="183" formatCode="&quot;局麻&quot;General"/>
    <numFmt numFmtId="184" formatCode="&quot;换晶体&quot;General"/>
    <numFmt numFmtId="185" formatCode="&quot;不换晶体&quot;General"/>
    <numFmt numFmtId="186" formatCode="General&quot;包括术前检查费用和手术相关耗材&quot;"/>
    <numFmt numFmtId="187" formatCode="&quot;全麻&quot;General"/>
    <numFmt numFmtId="188" formatCode="&quot;双侧&quot;General"/>
    <numFmt numFmtId="189" formatCode="General&quot;(包括术前检查费用)&quot;"/>
  </numFmts>
  <fonts count="32">
    <font>
      <sz val="11"/>
      <color theme="1"/>
      <name val="宋体"/>
      <charset val="134"/>
      <scheme val="minor"/>
    </font>
    <font>
      <sz val="36"/>
      <color theme="1"/>
      <name val="方正小标宋简体"/>
      <charset val="134"/>
    </font>
    <font>
      <sz val="28"/>
      <color theme="1"/>
      <name val="方正小标宋简体"/>
      <charset val="134"/>
    </font>
    <font>
      <sz val="22"/>
      <color theme="1"/>
      <name val="方正小标宋简体"/>
      <charset val="134"/>
    </font>
    <font>
      <b/>
      <sz val="18"/>
      <color theme="1"/>
      <name val="仿宋_GB2312"/>
      <charset val="134"/>
    </font>
    <font>
      <sz val="18"/>
      <color theme="1"/>
      <name val="仿宋_GB2312"/>
      <charset val="134"/>
    </font>
    <font>
      <sz val="18"/>
      <color rgb="FF000000"/>
      <name val="仿宋_GB2312"/>
      <charset val="134"/>
    </font>
    <font>
      <sz val="14"/>
      <color theme="1"/>
      <name val="宋体"/>
      <charset val="134"/>
    </font>
    <font>
      <sz val="14"/>
      <color theme="1"/>
      <name val="仿宋_GB2312"/>
      <charset val="134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rgb="FF000000"/>
      <name val="宋体"/>
      <charset val="134"/>
    </font>
    <font>
      <sz val="14"/>
      <color rgb="FF000000"/>
      <name val="仿宋_GB2312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6" fillId="19" borderId="11" applyNumberFormat="0" applyAlignment="0" applyProtection="0">
      <alignment vertical="center"/>
    </xf>
    <xf numFmtId="0" fontId="28" fillId="19" borderId="8" applyNumberFormat="0" applyAlignment="0" applyProtection="0">
      <alignment vertical="center"/>
    </xf>
    <xf numFmtId="0" fontId="29" fillId="26" borderId="13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80" fontId="5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80" fontId="5" fillId="0" borderId="5" xfId="0" applyNumberFormat="1" applyFont="1" applyBorder="1" applyAlignment="1">
      <alignment horizontal="right" vertical="center"/>
    </xf>
    <xf numFmtId="180" fontId="5" fillId="0" borderId="6" xfId="0" applyNumberFormat="1" applyFont="1" applyBorder="1" applyAlignment="1">
      <alignment horizontal="right" vertical="center"/>
    </xf>
    <xf numFmtId="180" fontId="5" fillId="0" borderId="7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 wrapText="1"/>
    </xf>
    <xf numFmtId="180" fontId="5" fillId="0" borderId="5" xfId="0" applyNumberFormat="1" applyFont="1" applyBorder="1" applyAlignment="1">
      <alignment horizontal="right" vertical="center" wrapText="1"/>
    </xf>
    <xf numFmtId="0" fontId="7" fillId="0" borderId="6" xfId="0" applyFont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7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179" fontId="5" fillId="0" borderId="5" xfId="0" applyNumberFormat="1" applyFont="1" applyBorder="1" applyAlignment="1">
      <alignment horizontal="right" vertical="center"/>
    </xf>
    <xf numFmtId="178" fontId="5" fillId="0" borderId="7" xfId="0" applyNumberFormat="1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 wrapText="1"/>
    </xf>
    <xf numFmtId="182" fontId="5" fillId="0" borderId="5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 wrapText="1"/>
    </xf>
    <xf numFmtId="177" fontId="5" fillId="0" borderId="7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177" fontId="5" fillId="0" borderId="6" xfId="0" applyNumberFormat="1" applyFont="1" applyBorder="1" applyAlignment="1">
      <alignment horizontal="right" vertical="center"/>
    </xf>
    <xf numFmtId="0" fontId="12" fillId="0" borderId="5" xfId="0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right" vertical="center"/>
    </xf>
    <xf numFmtId="0" fontId="12" fillId="0" borderId="6" xfId="0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right" vertical="center"/>
    </xf>
    <xf numFmtId="0" fontId="12" fillId="0" borderId="7" xfId="0" applyFont="1" applyBorder="1" applyAlignment="1">
      <alignment horizontal="center" vertical="center" wrapText="1"/>
    </xf>
    <xf numFmtId="176" fontId="5" fillId="0" borderId="7" xfId="0" applyNumberFormat="1" applyFont="1" applyBorder="1" applyAlignment="1">
      <alignment horizontal="right" vertical="center"/>
    </xf>
    <xf numFmtId="181" fontId="5" fillId="0" borderId="5" xfId="0" applyNumberFormat="1" applyFont="1" applyBorder="1" applyAlignment="1">
      <alignment horizontal="right" vertical="center"/>
    </xf>
    <xf numFmtId="181" fontId="5" fillId="0" borderId="6" xfId="0" applyNumberFormat="1" applyFont="1" applyBorder="1" applyAlignment="1">
      <alignment horizontal="right" vertical="center"/>
    </xf>
    <xf numFmtId="181" fontId="5" fillId="0" borderId="7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81" fontId="5" fillId="0" borderId="1" xfId="0" applyNumberFormat="1" applyFont="1" applyBorder="1" applyAlignment="1">
      <alignment horizontal="right" vertical="center"/>
    </xf>
    <xf numFmtId="184" fontId="5" fillId="0" borderId="5" xfId="0" applyNumberFormat="1" applyFont="1" applyBorder="1" applyAlignment="1">
      <alignment horizontal="right" vertical="center"/>
    </xf>
    <xf numFmtId="184" fontId="5" fillId="0" borderId="6" xfId="0" applyNumberFormat="1" applyFont="1" applyBorder="1" applyAlignment="1">
      <alignment horizontal="right" vertical="center"/>
    </xf>
    <xf numFmtId="185" fontId="5" fillId="0" borderId="5" xfId="0" applyNumberFormat="1" applyFont="1" applyBorder="1" applyAlignment="1">
      <alignment horizontal="right" vertical="center"/>
    </xf>
    <xf numFmtId="185" fontId="5" fillId="0" borderId="6" xfId="0" applyNumberFormat="1" applyFont="1" applyBorder="1" applyAlignment="1">
      <alignment horizontal="right" vertical="center"/>
    </xf>
    <xf numFmtId="183" fontId="5" fillId="0" borderId="1" xfId="0" applyNumberFormat="1" applyFont="1" applyBorder="1" applyAlignment="1">
      <alignment horizontal="right" vertical="center"/>
    </xf>
    <xf numFmtId="187" fontId="5" fillId="0" borderId="1" xfId="0" applyNumberFormat="1" applyFont="1" applyBorder="1" applyAlignment="1">
      <alignment horizontal="right" vertical="center"/>
    </xf>
    <xf numFmtId="182" fontId="5" fillId="0" borderId="1" xfId="0" applyNumberFormat="1" applyFont="1" applyBorder="1" applyAlignment="1">
      <alignment horizontal="right" vertical="center"/>
    </xf>
    <xf numFmtId="188" fontId="5" fillId="0" borderId="5" xfId="0" applyNumberFormat="1" applyFont="1" applyBorder="1" applyAlignment="1">
      <alignment horizontal="right" vertical="center"/>
    </xf>
    <xf numFmtId="188" fontId="5" fillId="0" borderId="6" xfId="0" applyNumberFormat="1" applyFont="1" applyBorder="1" applyAlignment="1">
      <alignment horizontal="right" vertical="center"/>
    </xf>
    <xf numFmtId="182" fontId="5" fillId="0" borderId="6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top" wrapText="1"/>
    </xf>
    <xf numFmtId="186" fontId="5" fillId="0" borderId="5" xfId="0" applyNumberFormat="1" applyFont="1" applyBorder="1" applyAlignment="1">
      <alignment horizontal="right" vertical="center"/>
    </xf>
    <xf numFmtId="186" fontId="5" fillId="0" borderId="6" xfId="0" applyNumberFormat="1" applyFont="1" applyBorder="1" applyAlignment="1">
      <alignment horizontal="right" vertical="center"/>
    </xf>
    <xf numFmtId="189" fontId="5" fillId="0" borderId="5" xfId="0" applyNumberFormat="1" applyFont="1" applyBorder="1" applyAlignment="1">
      <alignment horizontal="right" vertical="center"/>
    </xf>
    <xf numFmtId="189" fontId="5" fillId="0" borderId="6" xfId="0" applyNumberFormat="1" applyFont="1" applyBorder="1" applyAlignment="1">
      <alignment horizontal="right" vertical="center"/>
    </xf>
    <xf numFmtId="189" fontId="5" fillId="0" borderId="7" xfId="0" applyNumberFormat="1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45"/>
  <sheetViews>
    <sheetView tabSelected="1" zoomScale="70" zoomScaleNormal="70" topLeftCell="J1" workbookViewId="0">
      <selection activeCell="N2" sqref="N2"/>
    </sheetView>
  </sheetViews>
  <sheetFormatPr defaultColWidth="9" defaultRowHeight="13.5"/>
  <cols>
    <col min="1" max="1" width="8.5" style="2" customWidth="1"/>
    <col min="2" max="2" width="9.625" customWidth="1"/>
    <col min="3" max="3" width="25.625" customWidth="1"/>
    <col min="4" max="4" width="29.875" style="1" customWidth="1"/>
    <col min="5" max="5" width="54.125" style="1" customWidth="1"/>
    <col min="6" max="6" width="15.5" style="2" hidden="1" customWidth="1"/>
    <col min="7" max="7" width="29.25" hidden="1" customWidth="1"/>
    <col min="8" max="8" width="55.5" customWidth="1"/>
    <col min="9" max="9" width="58.375" customWidth="1"/>
    <col min="10" max="10" width="55.5" customWidth="1"/>
    <col min="11" max="11" width="54.75" customWidth="1"/>
    <col min="12" max="12" width="55.125" customWidth="1"/>
    <col min="13" max="13" width="58.375" customWidth="1"/>
    <col min="14" max="14" width="55.375" customWidth="1"/>
    <col min="15" max="15" width="55.875" customWidth="1"/>
  </cols>
  <sheetData>
    <row r="1" s="1" customFormat="1" ht="47.25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36.75" spans="1:1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4" t="s">
        <v>1</v>
      </c>
    </row>
    <row r="3" ht="58" customHeight="1" spans="1: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15"/>
      <c r="J3" s="15"/>
      <c r="K3" s="15"/>
      <c r="L3" s="16" t="s">
        <v>10</v>
      </c>
      <c r="M3" s="17"/>
      <c r="N3" s="17"/>
      <c r="O3" s="18"/>
    </row>
    <row r="4" ht="77" customHeight="1" spans="1:15">
      <c r="A4" s="6"/>
      <c r="B4" s="6"/>
      <c r="C4" s="6"/>
      <c r="D4" s="6"/>
      <c r="E4" s="6"/>
      <c r="F4" s="6"/>
      <c r="G4" s="6" t="s">
        <v>11</v>
      </c>
      <c r="H4" s="6" t="s">
        <v>12</v>
      </c>
      <c r="I4" s="6" t="s">
        <v>13</v>
      </c>
      <c r="J4" s="6" t="s">
        <v>14</v>
      </c>
      <c r="K4" s="6" t="s">
        <v>13</v>
      </c>
      <c r="L4" s="6" t="s">
        <v>12</v>
      </c>
      <c r="M4" s="6" t="s">
        <v>13</v>
      </c>
      <c r="N4" s="6" t="s">
        <v>14</v>
      </c>
      <c r="O4" s="6" t="s">
        <v>13</v>
      </c>
    </row>
    <row r="5" ht="57" customHeight="1" spans="1:15">
      <c r="A5" s="8">
        <v>1</v>
      </c>
      <c r="B5" s="8" t="s">
        <v>15</v>
      </c>
      <c r="C5" s="9" t="s">
        <v>16</v>
      </c>
      <c r="D5" s="10" t="s">
        <v>17</v>
      </c>
      <c r="E5" s="10" t="s">
        <v>18</v>
      </c>
      <c r="F5" s="11">
        <v>0.34</v>
      </c>
      <c r="G5" s="12">
        <v>0.32</v>
      </c>
      <c r="H5" s="13">
        <f t="shared" ref="H5:H23" si="0">F5*0.85</f>
        <v>0.289</v>
      </c>
      <c r="I5" s="13">
        <f t="shared" ref="I5:I23" si="1">H5*0.7</f>
        <v>0.2023</v>
      </c>
      <c r="J5" s="13">
        <f t="shared" ref="J5:J23" si="2">F5*0.75</f>
        <v>0.255</v>
      </c>
      <c r="K5" s="13">
        <f t="shared" ref="K5:K23" si="3">J5*0.75</f>
        <v>0.19125</v>
      </c>
      <c r="L5" s="13">
        <f t="shared" ref="L5:L23" si="4">F5*0.65</f>
        <v>0.221</v>
      </c>
      <c r="M5" s="13">
        <f t="shared" ref="M5:M23" si="5">L5*0.85</f>
        <v>0.18785</v>
      </c>
      <c r="N5" s="13">
        <f t="shared" ref="N5:N23" si="6">F5*0.6</f>
        <v>0.204</v>
      </c>
      <c r="O5" s="13">
        <f t="shared" ref="O5:O23" si="7">N5*0.85</f>
        <v>0.1734</v>
      </c>
    </row>
    <row r="6" ht="57" customHeight="1" spans="1:15">
      <c r="A6" s="8">
        <v>2</v>
      </c>
      <c r="B6" s="8"/>
      <c r="C6" s="9" t="s">
        <v>19</v>
      </c>
      <c r="D6" s="10" t="s">
        <v>20</v>
      </c>
      <c r="E6" s="10" t="s">
        <v>21</v>
      </c>
      <c r="F6" s="11">
        <v>0.37</v>
      </c>
      <c r="G6" s="12">
        <v>0.35</v>
      </c>
      <c r="H6" s="13">
        <f t="shared" si="0"/>
        <v>0.3145</v>
      </c>
      <c r="I6" s="13">
        <f t="shared" si="1"/>
        <v>0.22015</v>
      </c>
      <c r="J6" s="13">
        <f t="shared" si="2"/>
        <v>0.2775</v>
      </c>
      <c r="K6" s="13">
        <f t="shared" si="3"/>
        <v>0.208125</v>
      </c>
      <c r="L6" s="13">
        <f t="shared" si="4"/>
        <v>0.2405</v>
      </c>
      <c r="M6" s="13">
        <f t="shared" si="5"/>
        <v>0.204425</v>
      </c>
      <c r="N6" s="13">
        <f t="shared" si="6"/>
        <v>0.222</v>
      </c>
      <c r="O6" s="13">
        <f t="shared" si="7"/>
        <v>0.1887</v>
      </c>
    </row>
    <row r="7" ht="57" customHeight="1" spans="1:15">
      <c r="A7" s="8">
        <v>3</v>
      </c>
      <c r="B7" s="8"/>
      <c r="C7" s="9" t="s">
        <v>22</v>
      </c>
      <c r="D7" s="10" t="s">
        <v>23</v>
      </c>
      <c r="E7" s="10" t="s">
        <v>21</v>
      </c>
      <c r="F7" s="11">
        <v>0.47</v>
      </c>
      <c r="G7" s="12">
        <v>0.45</v>
      </c>
      <c r="H7" s="13">
        <f t="shared" si="0"/>
        <v>0.3995</v>
      </c>
      <c r="I7" s="13">
        <f t="shared" si="1"/>
        <v>0.27965</v>
      </c>
      <c r="J7" s="13">
        <f t="shared" si="2"/>
        <v>0.3525</v>
      </c>
      <c r="K7" s="13">
        <f t="shared" si="3"/>
        <v>0.264375</v>
      </c>
      <c r="L7" s="13">
        <f t="shared" si="4"/>
        <v>0.3055</v>
      </c>
      <c r="M7" s="13">
        <f t="shared" si="5"/>
        <v>0.259675</v>
      </c>
      <c r="N7" s="13">
        <f t="shared" si="6"/>
        <v>0.282</v>
      </c>
      <c r="O7" s="13">
        <f t="shared" si="7"/>
        <v>0.2397</v>
      </c>
    </row>
    <row r="8" ht="57" customHeight="1" spans="1:15">
      <c r="A8" s="8">
        <v>4</v>
      </c>
      <c r="B8" s="8"/>
      <c r="C8" s="9" t="s">
        <v>24</v>
      </c>
      <c r="D8" s="10" t="s">
        <v>25</v>
      </c>
      <c r="E8" s="10" t="s">
        <v>18</v>
      </c>
      <c r="F8" s="11">
        <v>0.43</v>
      </c>
      <c r="G8" s="12">
        <v>0.41</v>
      </c>
      <c r="H8" s="13">
        <f t="shared" si="0"/>
        <v>0.3655</v>
      </c>
      <c r="I8" s="13">
        <f t="shared" si="1"/>
        <v>0.25585</v>
      </c>
      <c r="J8" s="13">
        <f t="shared" si="2"/>
        <v>0.3225</v>
      </c>
      <c r="K8" s="13">
        <f t="shared" si="3"/>
        <v>0.241875</v>
      </c>
      <c r="L8" s="13">
        <f t="shared" si="4"/>
        <v>0.2795</v>
      </c>
      <c r="M8" s="13">
        <f t="shared" si="5"/>
        <v>0.237575</v>
      </c>
      <c r="N8" s="13">
        <f t="shared" si="6"/>
        <v>0.258</v>
      </c>
      <c r="O8" s="13">
        <f t="shared" si="7"/>
        <v>0.2193</v>
      </c>
    </row>
    <row r="9" ht="57" customHeight="1" spans="1:15">
      <c r="A9" s="8">
        <v>5</v>
      </c>
      <c r="B9" s="8"/>
      <c r="C9" s="9" t="s">
        <v>26</v>
      </c>
      <c r="D9" s="10" t="s">
        <v>27</v>
      </c>
      <c r="E9" s="10" t="s">
        <v>18</v>
      </c>
      <c r="F9" s="11">
        <v>0.49</v>
      </c>
      <c r="G9" s="12">
        <v>0.47</v>
      </c>
      <c r="H9" s="13">
        <f t="shared" si="0"/>
        <v>0.4165</v>
      </c>
      <c r="I9" s="13">
        <f t="shared" si="1"/>
        <v>0.29155</v>
      </c>
      <c r="J9" s="13">
        <f t="shared" si="2"/>
        <v>0.3675</v>
      </c>
      <c r="K9" s="13">
        <f t="shared" si="3"/>
        <v>0.275625</v>
      </c>
      <c r="L9" s="13">
        <f t="shared" si="4"/>
        <v>0.3185</v>
      </c>
      <c r="M9" s="13">
        <f t="shared" si="5"/>
        <v>0.270725</v>
      </c>
      <c r="N9" s="13">
        <f t="shared" si="6"/>
        <v>0.294</v>
      </c>
      <c r="O9" s="13">
        <f t="shared" si="7"/>
        <v>0.2499</v>
      </c>
    </row>
    <row r="10" ht="57" customHeight="1" spans="1:15">
      <c r="A10" s="8">
        <v>6</v>
      </c>
      <c r="B10" s="8"/>
      <c r="C10" s="9"/>
      <c r="D10" s="10" t="s">
        <v>27</v>
      </c>
      <c r="E10" s="10" t="s">
        <v>21</v>
      </c>
      <c r="F10" s="11">
        <v>0.44</v>
      </c>
      <c r="G10" s="12">
        <v>0.42</v>
      </c>
      <c r="H10" s="13">
        <f t="shared" si="0"/>
        <v>0.374</v>
      </c>
      <c r="I10" s="13">
        <f t="shared" si="1"/>
        <v>0.2618</v>
      </c>
      <c r="J10" s="13">
        <f t="shared" si="2"/>
        <v>0.33</v>
      </c>
      <c r="K10" s="13">
        <f t="shared" si="3"/>
        <v>0.2475</v>
      </c>
      <c r="L10" s="13">
        <f t="shared" si="4"/>
        <v>0.286</v>
      </c>
      <c r="M10" s="13">
        <f t="shared" si="5"/>
        <v>0.2431</v>
      </c>
      <c r="N10" s="13">
        <f t="shared" si="6"/>
        <v>0.264</v>
      </c>
      <c r="O10" s="13">
        <f t="shared" si="7"/>
        <v>0.2244</v>
      </c>
    </row>
    <row r="11" ht="57" customHeight="1" spans="1:15">
      <c r="A11" s="8">
        <v>7</v>
      </c>
      <c r="B11" s="8"/>
      <c r="C11" s="9" t="s">
        <v>28</v>
      </c>
      <c r="D11" s="10" t="s">
        <v>29</v>
      </c>
      <c r="E11" s="10" t="s">
        <v>21</v>
      </c>
      <c r="F11" s="11">
        <v>0.38</v>
      </c>
      <c r="G11" s="12">
        <v>0.36</v>
      </c>
      <c r="H11" s="13">
        <f t="shared" si="0"/>
        <v>0.323</v>
      </c>
      <c r="I11" s="13">
        <f t="shared" si="1"/>
        <v>0.2261</v>
      </c>
      <c r="J11" s="13">
        <f t="shared" si="2"/>
        <v>0.285</v>
      </c>
      <c r="K11" s="13">
        <f t="shared" si="3"/>
        <v>0.21375</v>
      </c>
      <c r="L11" s="13">
        <f t="shared" si="4"/>
        <v>0.247</v>
      </c>
      <c r="M11" s="13">
        <f t="shared" si="5"/>
        <v>0.20995</v>
      </c>
      <c r="N11" s="13">
        <f t="shared" si="6"/>
        <v>0.228</v>
      </c>
      <c r="O11" s="13">
        <f t="shared" si="7"/>
        <v>0.1938</v>
      </c>
    </row>
    <row r="12" ht="48" customHeight="1" spans="1:15">
      <c r="A12" s="8">
        <v>8</v>
      </c>
      <c r="B12" s="8"/>
      <c r="C12" s="9" t="s">
        <v>30</v>
      </c>
      <c r="D12" s="10" t="s">
        <v>31</v>
      </c>
      <c r="E12" s="10" t="s">
        <v>32</v>
      </c>
      <c r="F12" s="11">
        <v>0.38</v>
      </c>
      <c r="G12" s="12">
        <v>0.36</v>
      </c>
      <c r="H12" s="13">
        <f t="shared" si="0"/>
        <v>0.323</v>
      </c>
      <c r="I12" s="13">
        <f t="shared" si="1"/>
        <v>0.2261</v>
      </c>
      <c r="J12" s="13">
        <f t="shared" si="2"/>
        <v>0.285</v>
      </c>
      <c r="K12" s="13">
        <f t="shared" si="3"/>
        <v>0.21375</v>
      </c>
      <c r="L12" s="13">
        <f t="shared" si="4"/>
        <v>0.247</v>
      </c>
      <c r="M12" s="13">
        <f t="shared" si="5"/>
        <v>0.20995</v>
      </c>
      <c r="N12" s="13">
        <f t="shared" si="6"/>
        <v>0.228</v>
      </c>
      <c r="O12" s="13">
        <f t="shared" si="7"/>
        <v>0.1938</v>
      </c>
    </row>
    <row r="13" ht="44" customHeight="1" spans="1:15">
      <c r="A13" s="8">
        <v>9</v>
      </c>
      <c r="B13" s="8" t="s">
        <v>33</v>
      </c>
      <c r="C13" s="9" t="s">
        <v>34</v>
      </c>
      <c r="D13" s="10" t="s">
        <v>35</v>
      </c>
      <c r="E13" s="10" t="s">
        <v>36</v>
      </c>
      <c r="F13" s="11">
        <v>0.35</v>
      </c>
      <c r="G13" s="12">
        <v>0.33</v>
      </c>
      <c r="H13" s="13">
        <f t="shared" si="0"/>
        <v>0.2975</v>
      </c>
      <c r="I13" s="13">
        <f t="shared" si="1"/>
        <v>0.20825</v>
      </c>
      <c r="J13" s="13">
        <f t="shared" si="2"/>
        <v>0.2625</v>
      </c>
      <c r="K13" s="13">
        <f t="shared" si="3"/>
        <v>0.196875</v>
      </c>
      <c r="L13" s="13">
        <f t="shared" si="4"/>
        <v>0.2275</v>
      </c>
      <c r="M13" s="13">
        <f t="shared" si="5"/>
        <v>0.193375</v>
      </c>
      <c r="N13" s="13">
        <f t="shared" si="6"/>
        <v>0.21</v>
      </c>
      <c r="O13" s="13">
        <f t="shared" si="7"/>
        <v>0.1785</v>
      </c>
    </row>
    <row r="14" ht="57" customHeight="1" spans="1:15">
      <c r="A14" s="8">
        <v>10</v>
      </c>
      <c r="B14" s="8"/>
      <c r="C14" s="9" t="s">
        <v>37</v>
      </c>
      <c r="D14" s="10" t="s">
        <v>38</v>
      </c>
      <c r="E14" s="10" t="s">
        <v>39</v>
      </c>
      <c r="F14" s="11">
        <v>0.37</v>
      </c>
      <c r="G14" s="12">
        <v>0.35</v>
      </c>
      <c r="H14" s="13">
        <f t="shared" si="0"/>
        <v>0.3145</v>
      </c>
      <c r="I14" s="13">
        <f t="shared" si="1"/>
        <v>0.22015</v>
      </c>
      <c r="J14" s="13">
        <f t="shared" si="2"/>
        <v>0.2775</v>
      </c>
      <c r="K14" s="13">
        <f t="shared" si="3"/>
        <v>0.208125</v>
      </c>
      <c r="L14" s="13">
        <f t="shared" si="4"/>
        <v>0.2405</v>
      </c>
      <c r="M14" s="13">
        <f t="shared" si="5"/>
        <v>0.204425</v>
      </c>
      <c r="N14" s="13">
        <f t="shared" si="6"/>
        <v>0.222</v>
      </c>
      <c r="O14" s="13">
        <f t="shared" si="7"/>
        <v>0.1887</v>
      </c>
    </row>
    <row r="15" ht="57" customHeight="1" spans="1:15">
      <c r="A15" s="8">
        <v>11</v>
      </c>
      <c r="B15" s="8"/>
      <c r="C15" s="9" t="s">
        <v>40</v>
      </c>
      <c r="D15" s="10" t="s">
        <v>41</v>
      </c>
      <c r="E15" s="10" t="s">
        <v>42</v>
      </c>
      <c r="F15" s="11">
        <v>0.45</v>
      </c>
      <c r="G15" s="12">
        <v>0.43</v>
      </c>
      <c r="H15" s="13">
        <f t="shared" si="0"/>
        <v>0.3825</v>
      </c>
      <c r="I15" s="13">
        <f t="shared" si="1"/>
        <v>0.26775</v>
      </c>
      <c r="J15" s="13">
        <f t="shared" si="2"/>
        <v>0.3375</v>
      </c>
      <c r="K15" s="13">
        <f t="shared" si="3"/>
        <v>0.253125</v>
      </c>
      <c r="L15" s="13">
        <f t="shared" si="4"/>
        <v>0.2925</v>
      </c>
      <c r="M15" s="13">
        <f t="shared" si="5"/>
        <v>0.248625</v>
      </c>
      <c r="N15" s="13">
        <f t="shared" si="6"/>
        <v>0.27</v>
      </c>
      <c r="O15" s="13">
        <f t="shared" si="7"/>
        <v>0.2295</v>
      </c>
    </row>
    <row r="16" ht="57" customHeight="1" spans="1:15">
      <c r="A16" s="8">
        <v>12</v>
      </c>
      <c r="B16" s="8"/>
      <c r="C16" s="9" t="s">
        <v>43</v>
      </c>
      <c r="D16" s="10" t="s">
        <v>44</v>
      </c>
      <c r="E16" s="10" t="s">
        <v>45</v>
      </c>
      <c r="F16" s="11">
        <v>0.35</v>
      </c>
      <c r="G16" s="12">
        <v>0.33</v>
      </c>
      <c r="H16" s="13">
        <f t="shared" si="0"/>
        <v>0.2975</v>
      </c>
      <c r="I16" s="13">
        <f t="shared" si="1"/>
        <v>0.20825</v>
      </c>
      <c r="J16" s="13">
        <f t="shared" si="2"/>
        <v>0.2625</v>
      </c>
      <c r="K16" s="13">
        <f t="shared" si="3"/>
        <v>0.196875</v>
      </c>
      <c r="L16" s="13">
        <f t="shared" si="4"/>
        <v>0.2275</v>
      </c>
      <c r="M16" s="13">
        <f t="shared" si="5"/>
        <v>0.193375</v>
      </c>
      <c r="N16" s="13">
        <f t="shared" si="6"/>
        <v>0.21</v>
      </c>
      <c r="O16" s="13">
        <f t="shared" si="7"/>
        <v>0.1785</v>
      </c>
    </row>
    <row r="17" ht="57" customHeight="1" spans="1:15">
      <c r="A17" s="8">
        <v>13</v>
      </c>
      <c r="B17" s="8"/>
      <c r="C17" s="9" t="s">
        <v>46</v>
      </c>
      <c r="D17" s="10" t="s">
        <v>47</v>
      </c>
      <c r="E17" s="10" t="s">
        <v>48</v>
      </c>
      <c r="F17" s="11">
        <v>0.33</v>
      </c>
      <c r="G17" s="12">
        <v>0.31</v>
      </c>
      <c r="H17" s="13">
        <f t="shared" si="0"/>
        <v>0.2805</v>
      </c>
      <c r="I17" s="13">
        <f t="shared" si="1"/>
        <v>0.19635</v>
      </c>
      <c r="J17" s="13">
        <f t="shared" si="2"/>
        <v>0.2475</v>
      </c>
      <c r="K17" s="13">
        <f t="shared" si="3"/>
        <v>0.185625</v>
      </c>
      <c r="L17" s="13">
        <f t="shared" si="4"/>
        <v>0.2145</v>
      </c>
      <c r="M17" s="13">
        <f t="shared" si="5"/>
        <v>0.182325</v>
      </c>
      <c r="N17" s="13">
        <f t="shared" si="6"/>
        <v>0.198</v>
      </c>
      <c r="O17" s="13">
        <f t="shared" si="7"/>
        <v>0.1683</v>
      </c>
    </row>
    <row r="18" ht="57" customHeight="1" spans="1:15">
      <c r="A18" s="8">
        <v>14</v>
      </c>
      <c r="B18" s="8"/>
      <c r="C18" s="9" t="s">
        <v>49</v>
      </c>
      <c r="D18" s="10" t="s">
        <v>50</v>
      </c>
      <c r="E18" s="10" t="s">
        <v>18</v>
      </c>
      <c r="F18" s="11">
        <v>0.51</v>
      </c>
      <c r="G18" s="12">
        <v>0.48</v>
      </c>
      <c r="H18" s="13">
        <f t="shared" si="0"/>
        <v>0.4335</v>
      </c>
      <c r="I18" s="13">
        <f t="shared" si="1"/>
        <v>0.30345</v>
      </c>
      <c r="J18" s="13">
        <f t="shared" si="2"/>
        <v>0.3825</v>
      </c>
      <c r="K18" s="13">
        <f t="shared" si="3"/>
        <v>0.286875</v>
      </c>
      <c r="L18" s="13">
        <f t="shared" si="4"/>
        <v>0.3315</v>
      </c>
      <c r="M18" s="13">
        <f t="shared" si="5"/>
        <v>0.281775</v>
      </c>
      <c r="N18" s="13">
        <f t="shared" si="6"/>
        <v>0.306</v>
      </c>
      <c r="O18" s="13">
        <f t="shared" si="7"/>
        <v>0.2601</v>
      </c>
    </row>
    <row r="19" ht="57" customHeight="1" spans="1:15">
      <c r="A19" s="8">
        <v>15</v>
      </c>
      <c r="B19" s="8"/>
      <c r="C19" s="9" t="s">
        <v>51</v>
      </c>
      <c r="D19" s="10" t="s">
        <v>52</v>
      </c>
      <c r="E19" s="10" t="s">
        <v>53</v>
      </c>
      <c r="F19" s="11">
        <v>0.37</v>
      </c>
      <c r="G19" s="12">
        <v>0.35</v>
      </c>
      <c r="H19" s="13">
        <f t="shared" si="0"/>
        <v>0.3145</v>
      </c>
      <c r="I19" s="13">
        <f t="shared" si="1"/>
        <v>0.22015</v>
      </c>
      <c r="J19" s="13">
        <f t="shared" si="2"/>
        <v>0.2775</v>
      </c>
      <c r="K19" s="13">
        <f t="shared" si="3"/>
        <v>0.208125</v>
      </c>
      <c r="L19" s="13">
        <f t="shared" si="4"/>
        <v>0.2405</v>
      </c>
      <c r="M19" s="13">
        <f t="shared" si="5"/>
        <v>0.204425</v>
      </c>
      <c r="N19" s="13">
        <f t="shared" si="6"/>
        <v>0.222</v>
      </c>
      <c r="O19" s="13">
        <f t="shared" si="7"/>
        <v>0.1887</v>
      </c>
    </row>
    <row r="20" ht="57" customHeight="1" spans="1:15">
      <c r="A20" s="8">
        <v>16</v>
      </c>
      <c r="B20" s="8"/>
      <c r="C20" s="9" t="s">
        <v>54</v>
      </c>
      <c r="D20" s="10" t="s">
        <v>55</v>
      </c>
      <c r="E20" s="10" t="s">
        <v>18</v>
      </c>
      <c r="F20" s="11">
        <v>0.39</v>
      </c>
      <c r="G20" s="12">
        <v>0.37</v>
      </c>
      <c r="H20" s="13">
        <f t="shared" si="0"/>
        <v>0.3315</v>
      </c>
      <c r="I20" s="13">
        <f t="shared" si="1"/>
        <v>0.23205</v>
      </c>
      <c r="J20" s="13">
        <f t="shared" si="2"/>
        <v>0.2925</v>
      </c>
      <c r="K20" s="13">
        <f t="shared" si="3"/>
        <v>0.219375</v>
      </c>
      <c r="L20" s="13">
        <f t="shared" si="4"/>
        <v>0.2535</v>
      </c>
      <c r="M20" s="13">
        <f t="shared" si="5"/>
        <v>0.215475</v>
      </c>
      <c r="N20" s="13">
        <f t="shared" si="6"/>
        <v>0.234</v>
      </c>
      <c r="O20" s="13">
        <f t="shared" si="7"/>
        <v>0.1989</v>
      </c>
    </row>
    <row r="21" ht="48" customHeight="1" spans="1:15">
      <c r="A21" s="8">
        <v>17</v>
      </c>
      <c r="B21" s="8"/>
      <c r="C21" s="9" t="s">
        <v>56</v>
      </c>
      <c r="D21" s="10" t="s">
        <v>57</v>
      </c>
      <c r="E21" s="10" t="s">
        <v>58</v>
      </c>
      <c r="F21" s="11">
        <v>0.37</v>
      </c>
      <c r="G21" s="12">
        <v>0.35</v>
      </c>
      <c r="H21" s="13">
        <f t="shared" si="0"/>
        <v>0.3145</v>
      </c>
      <c r="I21" s="13">
        <f t="shared" si="1"/>
        <v>0.22015</v>
      </c>
      <c r="J21" s="13">
        <f t="shared" si="2"/>
        <v>0.2775</v>
      </c>
      <c r="K21" s="13">
        <f t="shared" si="3"/>
        <v>0.208125</v>
      </c>
      <c r="L21" s="13">
        <f t="shared" si="4"/>
        <v>0.2405</v>
      </c>
      <c r="M21" s="13">
        <f t="shared" si="5"/>
        <v>0.204425</v>
      </c>
      <c r="N21" s="13">
        <f t="shared" si="6"/>
        <v>0.222</v>
      </c>
      <c r="O21" s="13">
        <f t="shared" si="7"/>
        <v>0.1887</v>
      </c>
    </row>
    <row r="22" ht="36" customHeight="1" spans="1:15">
      <c r="A22" s="8">
        <v>18</v>
      </c>
      <c r="B22" s="8"/>
      <c r="C22" s="9" t="s">
        <v>40</v>
      </c>
      <c r="D22" s="10" t="s">
        <v>59</v>
      </c>
      <c r="E22" s="10" t="s">
        <v>36</v>
      </c>
      <c r="F22" s="11">
        <v>0.62</v>
      </c>
      <c r="G22" s="12">
        <v>0.59</v>
      </c>
      <c r="H22" s="13">
        <f t="shared" si="0"/>
        <v>0.527</v>
      </c>
      <c r="I22" s="13">
        <f t="shared" si="1"/>
        <v>0.3689</v>
      </c>
      <c r="J22" s="13">
        <f t="shared" si="2"/>
        <v>0.465</v>
      </c>
      <c r="K22" s="13">
        <f t="shared" si="3"/>
        <v>0.34875</v>
      </c>
      <c r="L22" s="13">
        <f t="shared" si="4"/>
        <v>0.403</v>
      </c>
      <c r="M22" s="13">
        <f t="shared" si="5"/>
        <v>0.34255</v>
      </c>
      <c r="N22" s="13">
        <f t="shared" si="6"/>
        <v>0.372</v>
      </c>
      <c r="O22" s="13">
        <f t="shared" si="7"/>
        <v>0.3162</v>
      </c>
    </row>
    <row r="23" ht="57" hidden="1" customHeight="1" spans="1:15">
      <c r="A23" s="8">
        <v>19</v>
      </c>
      <c r="B23" s="8"/>
      <c r="C23" s="9" t="s">
        <v>54</v>
      </c>
      <c r="D23" s="10" t="s">
        <v>60</v>
      </c>
      <c r="E23" s="10" t="s">
        <v>61</v>
      </c>
      <c r="F23" s="11">
        <v>0.57</v>
      </c>
      <c r="G23" s="12">
        <v>0.54</v>
      </c>
      <c r="H23" s="13">
        <f t="shared" si="0"/>
        <v>0.4845</v>
      </c>
      <c r="I23" s="13">
        <f t="shared" si="1"/>
        <v>0.33915</v>
      </c>
      <c r="J23" s="13">
        <f t="shared" si="2"/>
        <v>0.4275</v>
      </c>
      <c r="K23" s="13">
        <f t="shared" si="3"/>
        <v>0.320625</v>
      </c>
      <c r="L23" s="19">
        <f t="shared" si="4"/>
        <v>0.3705</v>
      </c>
      <c r="M23" s="19">
        <f t="shared" si="5"/>
        <v>0.314925</v>
      </c>
      <c r="N23" s="19">
        <f t="shared" si="6"/>
        <v>0.342</v>
      </c>
      <c r="O23" s="19">
        <f t="shared" si="7"/>
        <v>0.2907</v>
      </c>
    </row>
    <row r="24" ht="46" customHeight="1" spans="1:15">
      <c r="A24" s="8">
        <v>20</v>
      </c>
      <c r="B24" s="8"/>
      <c r="C24" s="9" t="s">
        <v>51</v>
      </c>
      <c r="D24" s="10" t="s">
        <v>62</v>
      </c>
      <c r="E24" s="10"/>
      <c r="F24" s="11"/>
      <c r="G24" s="12"/>
      <c r="H24" s="13"/>
      <c r="I24" s="13"/>
      <c r="J24" s="13"/>
      <c r="K24" s="13"/>
      <c r="L24" s="20"/>
      <c r="M24" s="20"/>
      <c r="N24" s="20"/>
      <c r="O24" s="20"/>
    </row>
    <row r="25" ht="32" customHeight="1" spans="1:15">
      <c r="A25" s="8">
        <v>21</v>
      </c>
      <c r="B25" s="8"/>
      <c r="C25" s="9" t="s">
        <v>63</v>
      </c>
      <c r="D25" s="10" t="s">
        <v>64</v>
      </c>
      <c r="E25" s="10"/>
      <c r="F25" s="11"/>
      <c r="G25" s="12"/>
      <c r="H25" s="13"/>
      <c r="I25" s="13"/>
      <c r="J25" s="13"/>
      <c r="K25" s="13"/>
      <c r="L25" s="20"/>
      <c r="M25" s="20"/>
      <c r="N25" s="20"/>
      <c r="O25" s="20"/>
    </row>
    <row r="26" ht="46" customHeight="1" spans="1:15">
      <c r="A26" s="8">
        <v>22</v>
      </c>
      <c r="B26" s="8"/>
      <c r="C26" s="9" t="s">
        <v>56</v>
      </c>
      <c r="D26" s="10" t="s">
        <v>65</v>
      </c>
      <c r="E26" s="10"/>
      <c r="F26" s="11"/>
      <c r="G26" s="12"/>
      <c r="H26" s="13"/>
      <c r="I26" s="13"/>
      <c r="J26" s="13"/>
      <c r="K26" s="13"/>
      <c r="L26" s="20"/>
      <c r="M26" s="20"/>
      <c r="N26" s="20"/>
      <c r="O26" s="20"/>
    </row>
    <row r="27" ht="39" customHeight="1" spans="1:15">
      <c r="A27" s="8">
        <v>23</v>
      </c>
      <c r="B27" s="8"/>
      <c r="C27" s="9" t="s">
        <v>49</v>
      </c>
      <c r="D27" s="10" t="s">
        <v>66</v>
      </c>
      <c r="E27" s="10"/>
      <c r="F27" s="11"/>
      <c r="G27" s="12"/>
      <c r="H27" s="13"/>
      <c r="I27" s="13"/>
      <c r="J27" s="13"/>
      <c r="K27" s="13"/>
      <c r="L27" s="21"/>
      <c r="M27" s="21"/>
      <c r="N27" s="21"/>
      <c r="O27" s="21"/>
    </row>
    <row r="28" ht="57" customHeight="1" spans="1:15">
      <c r="A28" s="8">
        <v>24</v>
      </c>
      <c r="B28" s="8"/>
      <c r="C28" s="9" t="s">
        <v>46</v>
      </c>
      <c r="D28" s="10" t="s">
        <v>67</v>
      </c>
      <c r="E28" s="10" t="s">
        <v>68</v>
      </c>
      <c r="F28" s="11">
        <v>0.62</v>
      </c>
      <c r="G28" s="12">
        <v>0.59</v>
      </c>
      <c r="H28" s="13">
        <f t="shared" ref="H28:H67" si="8">F28*0.85</f>
        <v>0.527</v>
      </c>
      <c r="I28" s="13">
        <f t="shared" ref="I28:I67" si="9">H28*0.7</f>
        <v>0.3689</v>
      </c>
      <c r="J28" s="13">
        <f t="shared" ref="J28:J67" si="10">F28*0.75</f>
        <v>0.465</v>
      </c>
      <c r="K28" s="13">
        <f t="shared" ref="K28:K67" si="11">J28*0.75</f>
        <v>0.34875</v>
      </c>
      <c r="L28" s="13">
        <f t="shared" ref="L28:L67" si="12">F28*0.65</f>
        <v>0.403</v>
      </c>
      <c r="M28" s="13">
        <f t="shared" ref="M28:M67" si="13">L28*0.85</f>
        <v>0.34255</v>
      </c>
      <c r="N28" s="13">
        <f t="shared" ref="N28:N67" si="14">F28*0.6</f>
        <v>0.372</v>
      </c>
      <c r="O28" s="13">
        <f t="shared" ref="O28:O67" si="15">N28*0.85</f>
        <v>0.3162</v>
      </c>
    </row>
    <row r="29" ht="57" customHeight="1" spans="1:15">
      <c r="A29" s="8">
        <v>25</v>
      </c>
      <c r="B29" s="8" t="s">
        <v>69</v>
      </c>
      <c r="C29" s="9" t="s">
        <v>70</v>
      </c>
      <c r="D29" s="10" t="s">
        <v>71</v>
      </c>
      <c r="E29" s="10" t="s">
        <v>72</v>
      </c>
      <c r="F29" s="11">
        <v>0.32</v>
      </c>
      <c r="G29" s="12">
        <v>0.3</v>
      </c>
      <c r="H29" s="13">
        <f t="shared" si="8"/>
        <v>0.272</v>
      </c>
      <c r="I29" s="13">
        <f t="shared" si="9"/>
        <v>0.1904</v>
      </c>
      <c r="J29" s="13">
        <f t="shared" si="10"/>
        <v>0.24</v>
      </c>
      <c r="K29" s="13">
        <f t="shared" si="11"/>
        <v>0.18</v>
      </c>
      <c r="L29" s="13">
        <f t="shared" si="12"/>
        <v>0.208</v>
      </c>
      <c r="M29" s="13">
        <f t="shared" si="13"/>
        <v>0.1768</v>
      </c>
      <c r="N29" s="13">
        <f t="shared" si="14"/>
        <v>0.192</v>
      </c>
      <c r="O29" s="13">
        <f t="shared" si="15"/>
        <v>0.1632</v>
      </c>
    </row>
    <row r="30" ht="57" customHeight="1" spans="1:15">
      <c r="A30" s="8">
        <v>26</v>
      </c>
      <c r="B30" s="8"/>
      <c r="C30" s="9" t="s">
        <v>73</v>
      </c>
      <c r="D30" s="10" t="s">
        <v>74</v>
      </c>
      <c r="E30" s="10" t="s">
        <v>75</v>
      </c>
      <c r="F30" s="11">
        <v>0.33</v>
      </c>
      <c r="G30" s="12">
        <v>0.31</v>
      </c>
      <c r="H30" s="13">
        <f t="shared" si="8"/>
        <v>0.2805</v>
      </c>
      <c r="I30" s="13">
        <f t="shared" si="9"/>
        <v>0.19635</v>
      </c>
      <c r="J30" s="13">
        <f t="shared" si="10"/>
        <v>0.2475</v>
      </c>
      <c r="K30" s="13">
        <f t="shared" si="11"/>
        <v>0.185625</v>
      </c>
      <c r="L30" s="13">
        <f t="shared" si="12"/>
        <v>0.2145</v>
      </c>
      <c r="M30" s="13">
        <f t="shared" si="13"/>
        <v>0.182325</v>
      </c>
      <c r="N30" s="13">
        <f t="shared" si="14"/>
        <v>0.198</v>
      </c>
      <c r="O30" s="13">
        <f t="shared" si="15"/>
        <v>0.1683</v>
      </c>
    </row>
    <row r="31" ht="57" customHeight="1" spans="1:15">
      <c r="A31" s="8">
        <v>27</v>
      </c>
      <c r="B31" s="8"/>
      <c r="C31" s="9" t="s">
        <v>76</v>
      </c>
      <c r="D31" s="10" t="s">
        <v>77</v>
      </c>
      <c r="E31" s="10" t="s">
        <v>75</v>
      </c>
      <c r="F31" s="11">
        <v>0.33</v>
      </c>
      <c r="G31" s="12">
        <v>0.31</v>
      </c>
      <c r="H31" s="13">
        <f t="shared" si="8"/>
        <v>0.2805</v>
      </c>
      <c r="I31" s="13">
        <f t="shared" si="9"/>
        <v>0.19635</v>
      </c>
      <c r="J31" s="13">
        <f t="shared" si="10"/>
        <v>0.2475</v>
      </c>
      <c r="K31" s="13">
        <f t="shared" si="11"/>
        <v>0.185625</v>
      </c>
      <c r="L31" s="13">
        <f t="shared" si="12"/>
        <v>0.2145</v>
      </c>
      <c r="M31" s="13">
        <f t="shared" si="13"/>
        <v>0.182325</v>
      </c>
      <c r="N31" s="13">
        <f t="shared" si="14"/>
        <v>0.198</v>
      </c>
      <c r="O31" s="13">
        <f t="shared" si="15"/>
        <v>0.1683</v>
      </c>
    </row>
    <row r="32" ht="57" customHeight="1" spans="1:15">
      <c r="A32" s="8">
        <v>28</v>
      </c>
      <c r="B32" s="8"/>
      <c r="C32" s="9" t="s">
        <v>78</v>
      </c>
      <c r="D32" s="10" t="s">
        <v>79</v>
      </c>
      <c r="E32" s="10" t="s">
        <v>80</v>
      </c>
      <c r="F32" s="11">
        <v>0.94</v>
      </c>
      <c r="G32" s="12">
        <v>0.89</v>
      </c>
      <c r="H32" s="13">
        <f t="shared" si="8"/>
        <v>0.799</v>
      </c>
      <c r="I32" s="13">
        <f t="shared" si="9"/>
        <v>0.5593</v>
      </c>
      <c r="J32" s="13">
        <f t="shared" si="10"/>
        <v>0.705</v>
      </c>
      <c r="K32" s="13">
        <f t="shared" si="11"/>
        <v>0.52875</v>
      </c>
      <c r="L32" s="13">
        <f t="shared" si="12"/>
        <v>0.611</v>
      </c>
      <c r="M32" s="13">
        <f t="shared" si="13"/>
        <v>0.51935</v>
      </c>
      <c r="N32" s="13">
        <f t="shared" si="14"/>
        <v>0.564</v>
      </c>
      <c r="O32" s="13">
        <f t="shared" si="15"/>
        <v>0.4794</v>
      </c>
    </row>
    <row r="33" ht="57" customHeight="1" spans="1:15">
      <c r="A33" s="8">
        <v>29</v>
      </c>
      <c r="B33" s="8"/>
      <c r="C33" s="9" t="s">
        <v>81</v>
      </c>
      <c r="D33" s="10" t="s">
        <v>82</v>
      </c>
      <c r="E33" s="10" t="s">
        <v>75</v>
      </c>
      <c r="F33" s="11">
        <v>0.28</v>
      </c>
      <c r="G33" s="12">
        <v>0.27</v>
      </c>
      <c r="H33" s="13">
        <f t="shared" si="8"/>
        <v>0.238</v>
      </c>
      <c r="I33" s="13">
        <f t="shared" si="9"/>
        <v>0.1666</v>
      </c>
      <c r="J33" s="13">
        <f t="shared" si="10"/>
        <v>0.21</v>
      </c>
      <c r="K33" s="13">
        <f t="shared" si="11"/>
        <v>0.1575</v>
      </c>
      <c r="L33" s="13">
        <f t="shared" si="12"/>
        <v>0.182</v>
      </c>
      <c r="M33" s="13">
        <f t="shared" si="13"/>
        <v>0.1547</v>
      </c>
      <c r="N33" s="13">
        <f t="shared" si="14"/>
        <v>0.168</v>
      </c>
      <c r="O33" s="13">
        <f t="shared" si="15"/>
        <v>0.1428</v>
      </c>
    </row>
    <row r="34" ht="57" customHeight="1" spans="1:15">
      <c r="A34" s="8">
        <v>30</v>
      </c>
      <c r="B34" s="8"/>
      <c r="C34" s="9" t="s">
        <v>83</v>
      </c>
      <c r="D34" s="10" t="s">
        <v>84</v>
      </c>
      <c r="E34" s="10" t="s">
        <v>85</v>
      </c>
      <c r="F34" s="11">
        <v>0.27</v>
      </c>
      <c r="G34" s="12">
        <v>0.26</v>
      </c>
      <c r="H34" s="13">
        <f t="shared" si="8"/>
        <v>0.2295</v>
      </c>
      <c r="I34" s="13">
        <f t="shared" si="9"/>
        <v>0.16065</v>
      </c>
      <c r="J34" s="13">
        <f t="shared" si="10"/>
        <v>0.2025</v>
      </c>
      <c r="K34" s="13">
        <f t="shared" si="11"/>
        <v>0.151875</v>
      </c>
      <c r="L34" s="13">
        <f t="shared" si="12"/>
        <v>0.1755</v>
      </c>
      <c r="M34" s="13">
        <f t="shared" si="13"/>
        <v>0.149175</v>
      </c>
      <c r="N34" s="13">
        <f t="shared" si="14"/>
        <v>0.162</v>
      </c>
      <c r="O34" s="13">
        <f t="shared" si="15"/>
        <v>0.1377</v>
      </c>
    </row>
    <row r="35" ht="57" customHeight="1" spans="1:15">
      <c r="A35" s="8">
        <v>31</v>
      </c>
      <c r="B35" s="8"/>
      <c r="C35" s="9" t="s">
        <v>86</v>
      </c>
      <c r="D35" s="10" t="s">
        <v>87</v>
      </c>
      <c r="E35" s="10" t="s">
        <v>88</v>
      </c>
      <c r="F35" s="11">
        <v>0.31</v>
      </c>
      <c r="G35" s="12">
        <v>0.29</v>
      </c>
      <c r="H35" s="13">
        <f t="shared" si="8"/>
        <v>0.2635</v>
      </c>
      <c r="I35" s="13">
        <f t="shared" si="9"/>
        <v>0.18445</v>
      </c>
      <c r="J35" s="13">
        <f t="shared" si="10"/>
        <v>0.2325</v>
      </c>
      <c r="K35" s="13">
        <f t="shared" si="11"/>
        <v>0.174375</v>
      </c>
      <c r="L35" s="13">
        <f t="shared" si="12"/>
        <v>0.2015</v>
      </c>
      <c r="M35" s="13">
        <f t="shared" si="13"/>
        <v>0.171275</v>
      </c>
      <c r="N35" s="13">
        <f t="shared" si="14"/>
        <v>0.186</v>
      </c>
      <c r="O35" s="13">
        <f t="shared" si="15"/>
        <v>0.1581</v>
      </c>
    </row>
    <row r="36" ht="57" customHeight="1" spans="1:15">
      <c r="A36" s="8">
        <v>32</v>
      </c>
      <c r="B36" s="8"/>
      <c r="C36" s="9" t="s">
        <v>89</v>
      </c>
      <c r="D36" s="10" t="s">
        <v>90</v>
      </c>
      <c r="E36" s="10" t="s">
        <v>75</v>
      </c>
      <c r="F36" s="11">
        <v>0.25</v>
      </c>
      <c r="G36" s="12">
        <v>0.24</v>
      </c>
      <c r="H36" s="13">
        <f t="shared" si="8"/>
        <v>0.2125</v>
      </c>
      <c r="I36" s="13">
        <f t="shared" si="9"/>
        <v>0.14875</v>
      </c>
      <c r="J36" s="13">
        <f t="shared" si="10"/>
        <v>0.1875</v>
      </c>
      <c r="K36" s="13">
        <f t="shared" si="11"/>
        <v>0.140625</v>
      </c>
      <c r="L36" s="13">
        <f t="shared" si="12"/>
        <v>0.1625</v>
      </c>
      <c r="M36" s="13">
        <f t="shared" si="13"/>
        <v>0.138125</v>
      </c>
      <c r="N36" s="13">
        <f t="shared" si="14"/>
        <v>0.15</v>
      </c>
      <c r="O36" s="13">
        <f t="shared" si="15"/>
        <v>0.1275</v>
      </c>
    </row>
    <row r="37" ht="57" customHeight="1" spans="1:15">
      <c r="A37" s="8">
        <v>33</v>
      </c>
      <c r="B37" s="8"/>
      <c r="C37" s="9" t="s">
        <v>91</v>
      </c>
      <c r="D37" s="10" t="s">
        <v>92</v>
      </c>
      <c r="E37" s="10" t="s">
        <v>75</v>
      </c>
      <c r="F37" s="11">
        <v>0.32</v>
      </c>
      <c r="G37" s="12">
        <v>0.3</v>
      </c>
      <c r="H37" s="13">
        <f t="shared" si="8"/>
        <v>0.272</v>
      </c>
      <c r="I37" s="13">
        <f t="shared" si="9"/>
        <v>0.1904</v>
      </c>
      <c r="J37" s="13">
        <f t="shared" si="10"/>
        <v>0.24</v>
      </c>
      <c r="K37" s="13">
        <f t="shared" si="11"/>
        <v>0.18</v>
      </c>
      <c r="L37" s="13">
        <f t="shared" si="12"/>
        <v>0.208</v>
      </c>
      <c r="M37" s="13">
        <f t="shared" si="13"/>
        <v>0.1768</v>
      </c>
      <c r="N37" s="13">
        <f t="shared" si="14"/>
        <v>0.192</v>
      </c>
      <c r="O37" s="13">
        <f t="shared" si="15"/>
        <v>0.1632</v>
      </c>
    </row>
    <row r="38" ht="57" customHeight="1" spans="1:15">
      <c r="A38" s="8">
        <v>34</v>
      </c>
      <c r="B38" s="8"/>
      <c r="C38" s="9" t="s">
        <v>93</v>
      </c>
      <c r="D38" s="10" t="s">
        <v>94</v>
      </c>
      <c r="E38" s="10" t="s">
        <v>75</v>
      </c>
      <c r="F38" s="11">
        <v>0.38</v>
      </c>
      <c r="G38" s="12">
        <v>0.36</v>
      </c>
      <c r="H38" s="13">
        <f t="shared" si="8"/>
        <v>0.323</v>
      </c>
      <c r="I38" s="13">
        <f t="shared" si="9"/>
        <v>0.2261</v>
      </c>
      <c r="J38" s="13">
        <f t="shared" si="10"/>
        <v>0.285</v>
      </c>
      <c r="K38" s="13">
        <f t="shared" si="11"/>
        <v>0.21375</v>
      </c>
      <c r="L38" s="13">
        <f t="shared" si="12"/>
        <v>0.247</v>
      </c>
      <c r="M38" s="13">
        <f t="shared" si="13"/>
        <v>0.20995</v>
      </c>
      <c r="N38" s="13">
        <f t="shared" si="14"/>
        <v>0.228</v>
      </c>
      <c r="O38" s="13">
        <f t="shared" si="15"/>
        <v>0.1938</v>
      </c>
    </row>
    <row r="39" ht="57" customHeight="1" spans="1:15">
      <c r="A39" s="8">
        <v>35</v>
      </c>
      <c r="B39" s="8"/>
      <c r="C39" s="9" t="s">
        <v>95</v>
      </c>
      <c r="D39" s="10" t="s">
        <v>96</v>
      </c>
      <c r="E39" s="10" t="s">
        <v>75</v>
      </c>
      <c r="F39" s="11">
        <v>0.25</v>
      </c>
      <c r="G39" s="12">
        <v>0.24</v>
      </c>
      <c r="H39" s="13">
        <f t="shared" si="8"/>
        <v>0.2125</v>
      </c>
      <c r="I39" s="13">
        <f t="shared" si="9"/>
        <v>0.14875</v>
      </c>
      <c r="J39" s="13">
        <f t="shared" si="10"/>
        <v>0.1875</v>
      </c>
      <c r="K39" s="13">
        <f t="shared" si="11"/>
        <v>0.140625</v>
      </c>
      <c r="L39" s="13">
        <f t="shared" si="12"/>
        <v>0.1625</v>
      </c>
      <c r="M39" s="13">
        <f t="shared" si="13"/>
        <v>0.138125</v>
      </c>
      <c r="N39" s="13">
        <f t="shared" si="14"/>
        <v>0.15</v>
      </c>
      <c r="O39" s="13">
        <f t="shared" si="15"/>
        <v>0.1275</v>
      </c>
    </row>
    <row r="40" ht="57" customHeight="1" spans="1:15">
      <c r="A40" s="8">
        <v>36</v>
      </c>
      <c r="B40" s="8"/>
      <c r="C40" s="9" t="s">
        <v>97</v>
      </c>
      <c r="D40" s="10" t="s">
        <v>98</v>
      </c>
      <c r="E40" s="10" t="s">
        <v>75</v>
      </c>
      <c r="F40" s="11">
        <v>0.2</v>
      </c>
      <c r="G40" s="12">
        <v>0.19</v>
      </c>
      <c r="H40" s="13">
        <f t="shared" si="8"/>
        <v>0.17</v>
      </c>
      <c r="I40" s="13">
        <f t="shared" si="9"/>
        <v>0.119</v>
      </c>
      <c r="J40" s="13">
        <f t="shared" si="10"/>
        <v>0.15</v>
      </c>
      <c r="K40" s="13">
        <f t="shared" si="11"/>
        <v>0.1125</v>
      </c>
      <c r="L40" s="13">
        <f t="shared" si="12"/>
        <v>0.13</v>
      </c>
      <c r="M40" s="13">
        <f t="shared" si="13"/>
        <v>0.1105</v>
      </c>
      <c r="N40" s="13">
        <f t="shared" si="14"/>
        <v>0.12</v>
      </c>
      <c r="O40" s="13">
        <f t="shared" si="15"/>
        <v>0.102</v>
      </c>
    </row>
    <row r="41" ht="57" customHeight="1" spans="1:15">
      <c r="A41" s="8">
        <v>37</v>
      </c>
      <c r="B41" s="8"/>
      <c r="C41" s="9" t="s">
        <v>99</v>
      </c>
      <c r="D41" s="10" t="s">
        <v>100</v>
      </c>
      <c r="E41" s="10" t="s">
        <v>75</v>
      </c>
      <c r="F41" s="11">
        <v>0.25</v>
      </c>
      <c r="G41" s="12">
        <v>0.24</v>
      </c>
      <c r="H41" s="13">
        <f t="shared" si="8"/>
        <v>0.2125</v>
      </c>
      <c r="I41" s="13">
        <f t="shared" si="9"/>
        <v>0.14875</v>
      </c>
      <c r="J41" s="13">
        <f t="shared" si="10"/>
        <v>0.1875</v>
      </c>
      <c r="K41" s="13">
        <f t="shared" si="11"/>
        <v>0.140625</v>
      </c>
      <c r="L41" s="13">
        <f t="shared" si="12"/>
        <v>0.1625</v>
      </c>
      <c r="M41" s="13">
        <f t="shared" si="13"/>
        <v>0.138125</v>
      </c>
      <c r="N41" s="13">
        <f t="shared" si="14"/>
        <v>0.15</v>
      </c>
      <c r="O41" s="13">
        <f t="shared" si="15"/>
        <v>0.1275</v>
      </c>
    </row>
    <row r="42" ht="57" customHeight="1" spans="1:15">
      <c r="A42" s="8">
        <v>38</v>
      </c>
      <c r="B42" s="8"/>
      <c r="C42" s="9" t="s">
        <v>101</v>
      </c>
      <c r="D42" s="10" t="s">
        <v>102</v>
      </c>
      <c r="E42" s="10" t="s">
        <v>75</v>
      </c>
      <c r="F42" s="11">
        <v>0.22</v>
      </c>
      <c r="G42" s="12">
        <v>0.21</v>
      </c>
      <c r="H42" s="13">
        <f t="shared" si="8"/>
        <v>0.187</v>
      </c>
      <c r="I42" s="13">
        <f t="shared" si="9"/>
        <v>0.1309</v>
      </c>
      <c r="J42" s="13">
        <f t="shared" si="10"/>
        <v>0.165</v>
      </c>
      <c r="K42" s="13">
        <f t="shared" si="11"/>
        <v>0.12375</v>
      </c>
      <c r="L42" s="13">
        <f t="shared" si="12"/>
        <v>0.143</v>
      </c>
      <c r="M42" s="13">
        <f t="shared" si="13"/>
        <v>0.12155</v>
      </c>
      <c r="N42" s="13">
        <f t="shared" si="14"/>
        <v>0.132</v>
      </c>
      <c r="O42" s="13">
        <f t="shared" si="15"/>
        <v>0.1122</v>
      </c>
    </row>
    <row r="43" ht="57" customHeight="1" spans="1:15">
      <c r="A43" s="8">
        <v>39</v>
      </c>
      <c r="B43" s="8"/>
      <c r="C43" s="9" t="s">
        <v>103</v>
      </c>
      <c r="D43" s="10" t="s">
        <v>104</v>
      </c>
      <c r="E43" s="10" t="s">
        <v>88</v>
      </c>
      <c r="F43" s="11">
        <v>0.65</v>
      </c>
      <c r="G43" s="12">
        <v>0.62</v>
      </c>
      <c r="H43" s="13">
        <f t="shared" si="8"/>
        <v>0.5525</v>
      </c>
      <c r="I43" s="13">
        <f t="shared" si="9"/>
        <v>0.38675</v>
      </c>
      <c r="J43" s="13">
        <f t="shared" si="10"/>
        <v>0.4875</v>
      </c>
      <c r="K43" s="13">
        <f t="shared" si="11"/>
        <v>0.365625</v>
      </c>
      <c r="L43" s="13">
        <f t="shared" si="12"/>
        <v>0.4225</v>
      </c>
      <c r="M43" s="13">
        <f t="shared" si="13"/>
        <v>0.359125</v>
      </c>
      <c r="N43" s="13">
        <f t="shared" si="14"/>
        <v>0.39</v>
      </c>
      <c r="O43" s="13">
        <f t="shared" si="15"/>
        <v>0.3315</v>
      </c>
    </row>
    <row r="44" ht="57" customHeight="1" spans="1:15">
      <c r="A44" s="8">
        <v>40</v>
      </c>
      <c r="B44" s="8" t="s">
        <v>69</v>
      </c>
      <c r="C44" s="9" t="s">
        <v>105</v>
      </c>
      <c r="D44" s="10" t="s">
        <v>106</v>
      </c>
      <c r="E44" s="10" t="s">
        <v>88</v>
      </c>
      <c r="F44" s="11">
        <v>0.22</v>
      </c>
      <c r="G44" s="12">
        <v>0.21</v>
      </c>
      <c r="H44" s="13">
        <f t="shared" si="8"/>
        <v>0.187</v>
      </c>
      <c r="I44" s="13">
        <f t="shared" si="9"/>
        <v>0.1309</v>
      </c>
      <c r="J44" s="13">
        <f t="shared" si="10"/>
        <v>0.165</v>
      </c>
      <c r="K44" s="13">
        <f t="shared" si="11"/>
        <v>0.12375</v>
      </c>
      <c r="L44" s="13">
        <f t="shared" si="12"/>
        <v>0.143</v>
      </c>
      <c r="M44" s="13">
        <f t="shared" si="13"/>
        <v>0.12155</v>
      </c>
      <c r="N44" s="13">
        <f t="shared" si="14"/>
        <v>0.132</v>
      </c>
      <c r="O44" s="13">
        <f t="shared" si="15"/>
        <v>0.1122</v>
      </c>
    </row>
    <row r="45" ht="57" customHeight="1" spans="1:15">
      <c r="A45" s="8">
        <v>41</v>
      </c>
      <c r="B45" s="8"/>
      <c r="C45" s="9" t="s">
        <v>107</v>
      </c>
      <c r="D45" s="10" t="s">
        <v>108</v>
      </c>
      <c r="E45" s="10" t="s">
        <v>109</v>
      </c>
      <c r="F45" s="11">
        <v>0.63</v>
      </c>
      <c r="G45" s="12">
        <v>0.6</v>
      </c>
      <c r="H45" s="13">
        <f t="shared" si="8"/>
        <v>0.5355</v>
      </c>
      <c r="I45" s="13">
        <f t="shared" si="9"/>
        <v>0.37485</v>
      </c>
      <c r="J45" s="13">
        <f t="shared" si="10"/>
        <v>0.4725</v>
      </c>
      <c r="K45" s="13">
        <f t="shared" si="11"/>
        <v>0.354375</v>
      </c>
      <c r="L45" s="13">
        <f t="shared" si="12"/>
        <v>0.4095</v>
      </c>
      <c r="M45" s="13">
        <f t="shared" si="13"/>
        <v>0.348075</v>
      </c>
      <c r="N45" s="13">
        <f t="shared" si="14"/>
        <v>0.378</v>
      </c>
      <c r="O45" s="13">
        <f t="shared" si="15"/>
        <v>0.3213</v>
      </c>
    </row>
    <row r="46" ht="57" customHeight="1" spans="1:15">
      <c r="A46" s="8">
        <v>42</v>
      </c>
      <c r="B46" s="8"/>
      <c r="C46" s="9" t="s">
        <v>110</v>
      </c>
      <c r="D46" s="10" t="s">
        <v>111</v>
      </c>
      <c r="E46" s="10" t="s">
        <v>112</v>
      </c>
      <c r="F46" s="11">
        <v>0.12</v>
      </c>
      <c r="G46" s="12">
        <v>0.11</v>
      </c>
      <c r="H46" s="13">
        <f t="shared" si="8"/>
        <v>0.102</v>
      </c>
      <c r="I46" s="13">
        <f t="shared" si="9"/>
        <v>0.0714</v>
      </c>
      <c r="J46" s="13">
        <f t="shared" si="10"/>
        <v>0.09</v>
      </c>
      <c r="K46" s="13">
        <f t="shared" si="11"/>
        <v>0.0675</v>
      </c>
      <c r="L46" s="13">
        <f t="shared" si="12"/>
        <v>0.078</v>
      </c>
      <c r="M46" s="13">
        <f t="shared" si="13"/>
        <v>0.0663</v>
      </c>
      <c r="N46" s="13">
        <f t="shared" si="14"/>
        <v>0.072</v>
      </c>
      <c r="O46" s="13">
        <f t="shared" si="15"/>
        <v>0.0612</v>
      </c>
    </row>
    <row r="47" ht="57" customHeight="1" spans="1:15">
      <c r="A47" s="8">
        <v>43</v>
      </c>
      <c r="B47" s="8"/>
      <c r="C47" s="9" t="s">
        <v>113</v>
      </c>
      <c r="D47" s="10" t="s">
        <v>114</v>
      </c>
      <c r="E47" s="10" t="s">
        <v>115</v>
      </c>
      <c r="F47" s="11">
        <v>0.32</v>
      </c>
      <c r="G47" s="12">
        <v>0.3</v>
      </c>
      <c r="H47" s="13">
        <f t="shared" si="8"/>
        <v>0.272</v>
      </c>
      <c r="I47" s="13">
        <f t="shared" si="9"/>
        <v>0.1904</v>
      </c>
      <c r="J47" s="13">
        <f t="shared" si="10"/>
        <v>0.24</v>
      </c>
      <c r="K47" s="13">
        <f t="shared" si="11"/>
        <v>0.18</v>
      </c>
      <c r="L47" s="13">
        <f t="shared" si="12"/>
        <v>0.208</v>
      </c>
      <c r="M47" s="13">
        <f t="shared" si="13"/>
        <v>0.1768</v>
      </c>
      <c r="N47" s="13">
        <f t="shared" si="14"/>
        <v>0.192</v>
      </c>
      <c r="O47" s="13">
        <f t="shared" si="15"/>
        <v>0.1632</v>
      </c>
    </row>
    <row r="48" ht="57" customHeight="1" spans="1:15">
      <c r="A48" s="8">
        <v>44</v>
      </c>
      <c r="B48" s="8"/>
      <c r="C48" s="9" t="s">
        <v>116</v>
      </c>
      <c r="D48" s="10" t="s">
        <v>117</v>
      </c>
      <c r="E48" s="10" t="s">
        <v>88</v>
      </c>
      <c r="F48" s="11">
        <v>0.65</v>
      </c>
      <c r="G48" s="12">
        <v>0.62</v>
      </c>
      <c r="H48" s="13">
        <f t="shared" si="8"/>
        <v>0.5525</v>
      </c>
      <c r="I48" s="13">
        <f t="shared" si="9"/>
        <v>0.38675</v>
      </c>
      <c r="J48" s="13">
        <f t="shared" si="10"/>
        <v>0.4875</v>
      </c>
      <c r="K48" s="13">
        <f t="shared" si="11"/>
        <v>0.365625</v>
      </c>
      <c r="L48" s="13">
        <f t="shared" si="12"/>
        <v>0.4225</v>
      </c>
      <c r="M48" s="13">
        <f t="shared" si="13"/>
        <v>0.359125</v>
      </c>
      <c r="N48" s="13">
        <f t="shared" si="14"/>
        <v>0.39</v>
      </c>
      <c r="O48" s="13">
        <f t="shared" si="15"/>
        <v>0.3315</v>
      </c>
    </row>
    <row r="49" ht="57" customHeight="1" spans="1:15">
      <c r="A49" s="8">
        <v>45</v>
      </c>
      <c r="B49" s="8"/>
      <c r="C49" s="9" t="s">
        <v>118</v>
      </c>
      <c r="D49" s="10" t="s">
        <v>119</v>
      </c>
      <c r="E49" s="10" t="s">
        <v>120</v>
      </c>
      <c r="F49" s="11">
        <v>0.25</v>
      </c>
      <c r="G49" s="12">
        <v>0.24</v>
      </c>
      <c r="H49" s="13">
        <f t="shared" si="8"/>
        <v>0.2125</v>
      </c>
      <c r="I49" s="13">
        <f t="shared" si="9"/>
        <v>0.14875</v>
      </c>
      <c r="J49" s="13">
        <f t="shared" si="10"/>
        <v>0.1875</v>
      </c>
      <c r="K49" s="13">
        <f t="shared" si="11"/>
        <v>0.140625</v>
      </c>
      <c r="L49" s="13">
        <f t="shared" si="12"/>
        <v>0.1625</v>
      </c>
      <c r="M49" s="13">
        <f t="shared" si="13"/>
        <v>0.138125</v>
      </c>
      <c r="N49" s="13">
        <f t="shared" si="14"/>
        <v>0.15</v>
      </c>
      <c r="O49" s="13">
        <f t="shared" si="15"/>
        <v>0.1275</v>
      </c>
    </row>
    <row r="50" ht="57" customHeight="1" spans="1:15">
      <c r="A50" s="8">
        <v>46</v>
      </c>
      <c r="B50" s="8"/>
      <c r="C50" s="9"/>
      <c r="D50" s="10" t="s">
        <v>119</v>
      </c>
      <c r="E50" s="10" t="s">
        <v>121</v>
      </c>
      <c r="F50" s="11">
        <v>0.23</v>
      </c>
      <c r="G50" s="12">
        <v>0.22</v>
      </c>
      <c r="H50" s="13">
        <f t="shared" si="8"/>
        <v>0.1955</v>
      </c>
      <c r="I50" s="13">
        <f t="shared" si="9"/>
        <v>0.13685</v>
      </c>
      <c r="J50" s="13">
        <f t="shared" si="10"/>
        <v>0.1725</v>
      </c>
      <c r="K50" s="13">
        <f t="shared" si="11"/>
        <v>0.129375</v>
      </c>
      <c r="L50" s="13">
        <f t="shared" si="12"/>
        <v>0.1495</v>
      </c>
      <c r="M50" s="13">
        <f t="shared" si="13"/>
        <v>0.127075</v>
      </c>
      <c r="N50" s="13">
        <f t="shared" si="14"/>
        <v>0.138</v>
      </c>
      <c r="O50" s="13">
        <f t="shared" si="15"/>
        <v>0.1173</v>
      </c>
    </row>
    <row r="51" ht="57" customHeight="1" spans="1:15">
      <c r="A51" s="8">
        <v>47</v>
      </c>
      <c r="B51" s="8"/>
      <c r="C51" s="9" t="s">
        <v>122</v>
      </c>
      <c r="D51" s="10" t="s">
        <v>123</v>
      </c>
      <c r="E51" s="10" t="s">
        <v>124</v>
      </c>
      <c r="F51" s="11">
        <v>0.5</v>
      </c>
      <c r="G51" s="12">
        <v>0.48</v>
      </c>
      <c r="H51" s="13">
        <f t="shared" si="8"/>
        <v>0.425</v>
      </c>
      <c r="I51" s="13">
        <f t="shared" si="9"/>
        <v>0.2975</v>
      </c>
      <c r="J51" s="13">
        <f t="shared" si="10"/>
        <v>0.375</v>
      </c>
      <c r="K51" s="13">
        <f t="shared" si="11"/>
        <v>0.28125</v>
      </c>
      <c r="L51" s="13">
        <f t="shared" si="12"/>
        <v>0.325</v>
      </c>
      <c r="M51" s="13">
        <f t="shared" si="13"/>
        <v>0.27625</v>
      </c>
      <c r="N51" s="13">
        <f t="shared" si="14"/>
        <v>0.3</v>
      </c>
      <c r="O51" s="13">
        <f t="shared" si="15"/>
        <v>0.255</v>
      </c>
    </row>
    <row r="52" ht="57" customHeight="1" spans="1:15">
      <c r="A52" s="8">
        <v>48</v>
      </c>
      <c r="B52" s="8"/>
      <c r="C52" s="9"/>
      <c r="D52" s="10" t="s">
        <v>123</v>
      </c>
      <c r="E52" s="10" t="s">
        <v>125</v>
      </c>
      <c r="F52" s="11">
        <v>0.5</v>
      </c>
      <c r="G52" s="12">
        <v>0.48</v>
      </c>
      <c r="H52" s="13">
        <f t="shared" si="8"/>
        <v>0.425</v>
      </c>
      <c r="I52" s="13">
        <f t="shared" si="9"/>
        <v>0.2975</v>
      </c>
      <c r="J52" s="13">
        <f t="shared" si="10"/>
        <v>0.375</v>
      </c>
      <c r="K52" s="13">
        <f t="shared" si="11"/>
        <v>0.28125</v>
      </c>
      <c r="L52" s="13">
        <f t="shared" si="12"/>
        <v>0.325</v>
      </c>
      <c r="M52" s="13">
        <f t="shared" si="13"/>
        <v>0.27625</v>
      </c>
      <c r="N52" s="13">
        <f t="shared" si="14"/>
        <v>0.3</v>
      </c>
      <c r="O52" s="13">
        <f t="shared" si="15"/>
        <v>0.255</v>
      </c>
    </row>
    <row r="53" ht="72" customHeight="1" spans="1:15">
      <c r="A53" s="8">
        <v>49</v>
      </c>
      <c r="B53" s="8"/>
      <c r="C53" s="9" t="s">
        <v>126</v>
      </c>
      <c r="D53" s="10" t="s">
        <v>127</v>
      </c>
      <c r="E53" s="10" t="s">
        <v>128</v>
      </c>
      <c r="F53" s="11">
        <v>0.82</v>
      </c>
      <c r="G53" s="12">
        <v>0.78</v>
      </c>
      <c r="H53" s="13">
        <f t="shared" si="8"/>
        <v>0.697</v>
      </c>
      <c r="I53" s="13">
        <f t="shared" si="9"/>
        <v>0.4879</v>
      </c>
      <c r="J53" s="13">
        <f t="shared" si="10"/>
        <v>0.615</v>
      </c>
      <c r="K53" s="13">
        <f t="shared" si="11"/>
        <v>0.46125</v>
      </c>
      <c r="L53" s="13">
        <f t="shared" si="12"/>
        <v>0.533</v>
      </c>
      <c r="M53" s="13">
        <f t="shared" si="13"/>
        <v>0.45305</v>
      </c>
      <c r="N53" s="13">
        <f t="shared" si="14"/>
        <v>0.492</v>
      </c>
      <c r="O53" s="13">
        <f t="shared" si="15"/>
        <v>0.4182</v>
      </c>
    </row>
    <row r="54" ht="57" customHeight="1" spans="1:15">
      <c r="A54" s="8">
        <v>50</v>
      </c>
      <c r="B54" s="8"/>
      <c r="C54" s="9" t="s">
        <v>129</v>
      </c>
      <c r="D54" s="10" t="s">
        <v>130</v>
      </c>
      <c r="E54" s="10" t="s">
        <v>131</v>
      </c>
      <c r="F54" s="11">
        <v>1.55</v>
      </c>
      <c r="G54" s="12">
        <v>1.47</v>
      </c>
      <c r="H54" s="13">
        <f t="shared" si="8"/>
        <v>1.3175</v>
      </c>
      <c r="I54" s="13">
        <f t="shared" si="9"/>
        <v>0.92225</v>
      </c>
      <c r="J54" s="13">
        <f t="shared" si="10"/>
        <v>1.1625</v>
      </c>
      <c r="K54" s="13">
        <f t="shared" si="11"/>
        <v>0.871875</v>
      </c>
      <c r="L54" s="13">
        <f t="shared" si="12"/>
        <v>1.0075</v>
      </c>
      <c r="M54" s="13">
        <f t="shared" si="13"/>
        <v>0.856375</v>
      </c>
      <c r="N54" s="13">
        <f t="shared" si="14"/>
        <v>0.93</v>
      </c>
      <c r="O54" s="13">
        <f t="shared" si="15"/>
        <v>0.7905</v>
      </c>
    </row>
    <row r="55" ht="57" customHeight="1" spans="1:15">
      <c r="A55" s="8">
        <v>51</v>
      </c>
      <c r="B55" s="8"/>
      <c r="C55" s="9" t="s">
        <v>132</v>
      </c>
      <c r="D55" s="10" t="s">
        <v>133</v>
      </c>
      <c r="E55" s="10" t="s">
        <v>134</v>
      </c>
      <c r="F55" s="11">
        <v>1.1</v>
      </c>
      <c r="G55" s="12">
        <v>1.05</v>
      </c>
      <c r="H55" s="13">
        <f t="shared" si="8"/>
        <v>0.935</v>
      </c>
      <c r="I55" s="13">
        <f t="shared" si="9"/>
        <v>0.6545</v>
      </c>
      <c r="J55" s="13">
        <f t="shared" si="10"/>
        <v>0.825</v>
      </c>
      <c r="K55" s="13">
        <f t="shared" si="11"/>
        <v>0.61875</v>
      </c>
      <c r="L55" s="13">
        <f t="shared" si="12"/>
        <v>0.715</v>
      </c>
      <c r="M55" s="13">
        <f t="shared" si="13"/>
        <v>0.60775</v>
      </c>
      <c r="N55" s="13">
        <f t="shared" si="14"/>
        <v>0.66</v>
      </c>
      <c r="O55" s="13">
        <f t="shared" si="15"/>
        <v>0.561</v>
      </c>
    </row>
    <row r="56" ht="57" customHeight="1" spans="1:15">
      <c r="A56" s="8">
        <v>52</v>
      </c>
      <c r="B56" s="8"/>
      <c r="C56" s="9" t="s">
        <v>135</v>
      </c>
      <c r="D56" s="10" t="s">
        <v>136</v>
      </c>
      <c r="E56" s="10" t="s">
        <v>137</v>
      </c>
      <c r="F56" s="11">
        <v>0.92</v>
      </c>
      <c r="G56" s="12">
        <v>0.87</v>
      </c>
      <c r="H56" s="13">
        <f t="shared" si="8"/>
        <v>0.782</v>
      </c>
      <c r="I56" s="13">
        <f t="shared" si="9"/>
        <v>0.5474</v>
      </c>
      <c r="J56" s="13">
        <f t="shared" si="10"/>
        <v>0.69</v>
      </c>
      <c r="K56" s="13">
        <f t="shared" si="11"/>
        <v>0.5175</v>
      </c>
      <c r="L56" s="13">
        <f t="shared" si="12"/>
        <v>0.598</v>
      </c>
      <c r="M56" s="13">
        <f t="shared" si="13"/>
        <v>0.5083</v>
      </c>
      <c r="N56" s="13">
        <f t="shared" si="14"/>
        <v>0.552</v>
      </c>
      <c r="O56" s="13">
        <f t="shared" si="15"/>
        <v>0.4692</v>
      </c>
    </row>
    <row r="57" ht="57" customHeight="1" spans="1:15">
      <c r="A57" s="8">
        <v>53</v>
      </c>
      <c r="B57" s="8"/>
      <c r="C57" s="9" t="s">
        <v>138</v>
      </c>
      <c r="D57" s="10" t="s">
        <v>139</v>
      </c>
      <c r="E57" s="10" t="s">
        <v>134</v>
      </c>
      <c r="F57" s="11">
        <v>1.23</v>
      </c>
      <c r="G57" s="12">
        <v>1.17</v>
      </c>
      <c r="H57" s="13">
        <f t="shared" si="8"/>
        <v>1.0455</v>
      </c>
      <c r="I57" s="13">
        <f t="shared" si="9"/>
        <v>0.73185</v>
      </c>
      <c r="J57" s="13">
        <f t="shared" si="10"/>
        <v>0.9225</v>
      </c>
      <c r="K57" s="13">
        <f t="shared" si="11"/>
        <v>0.691875</v>
      </c>
      <c r="L57" s="13">
        <f t="shared" si="12"/>
        <v>0.7995</v>
      </c>
      <c r="M57" s="13">
        <f t="shared" si="13"/>
        <v>0.679575</v>
      </c>
      <c r="N57" s="13">
        <f t="shared" si="14"/>
        <v>0.738</v>
      </c>
      <c r="O57" s="13">
        <f t="shared" si="15"/>
        <v>0.6273</v>
      </c>
    </row>
    <row r="58" ht="57" customHeight="1" spans="1:15">
      <c r="A58" s="8">
        <v>54</v>
      </c>
      <c r="B58" s="8"/>
      <c r="C58" s="9"/>
      <c r="D58" s="10" t="s">
        <v>139</v>
      </c>
      <c r="E58" s="10" t="s">
        <v>140</v>
      </c>
      <c r="F58" s="11">
        <v>1.61</v>
      </c>
      <c r="G58" s="12">
        <v>1.53</v>
      </c>
      <c r="H58" s="13">
        <f t="shared" si="8"/>
        <v>1.3685</v>
      </c>
      <c r="I58" s="13">
        <f t="shared" si="9"/>
        <v>0.95795</v>
      </c>
      <c r="J58" s="13">
        <f t="shared" si="10"/>
        <v>1.2075</v>
      </c>
      <c r="K58" s="13">
        <f t="shared" si="11"/>
        <v>0.905625</v>
      </c>
      <c r="L58" s="13">
        <f t="shared" si="12"/>
        <v>1.0465</v>
      </c>
      <c r="M58" s="13">
        <f t="shared" si="13"/>
        <v>0.889525</v>
      </c>
      <c r="N58" s="13">
        <f t="shared" si="14"/>
        <v>0.966</v>
      </c>
      <c r="O58" s="13">
        <f t="shared" si="15"/>
        <v>0.8211</v>
      </c>
    </row>
    <row r="59" ht="57" customHeight="1" spans="1:15">
      <c r="A59" s="8">
        <v>55</v>
      </c>
      <c r="B59" s="8"/>
      <c r="C59" s="9"/>
      <c r="D59" s="10" t="s">
        <v>139</v>
      </c>
      <c r="E59" s="10" t="s">
        <v>128</v>
      </c>
      <c r="F59" s="11">
        <v>1.07</v>
      </c>
      <c r="G59" s="12">
        <v>1.02</v>
      </c>
      <c r="H59" s="13">
        <f t="shared" si="8"/>
        <v>0.9095</v>
      </c>
      <c r="I59" s="13">
        <f t="shared" si="9"/>
        <v>0.63665</v>
      </c>
      <c r="J59" s="13">
        <f t="shared" si="10"/>
        <v>0.8025</v>
      </c>
      <c r="K59" s="13">
        <f t="shared" si="11"/>
        <v>0.601875</v>
      </c>
      <c r="L59" s="13">
        <f t="shared" si="12"/>
        <v>0.6955</v>
      </c>
      <c r="M59" s="13">
        <f t="shared" si="13"/>
        <v>0.591175</v>
      </c>
      <c r="N59" s="13">
        <f t="shared" si="14"/>
        <v>0.642</v>
      </c>
      <c r="O59" s="13">
        <f t="shared" si="15"/>
        <v>0.5457</v>
      </c>
    </row>
    <row r="60" ht="57" customHeight="1" spans="1:15">
      <c r="A60" s="8">
        <v>56</v>
      </c>
      <c r="B60" s="8"/>
      <c r="C60" s="9"/>
      <c r="D60" s="10" t="s">
        <v>139</v>
      </c>
      <c r="E60" s="10" t="s">
        <v>141</v>
      </c>
      <c r="F60" s="11">
        <v>1.61</v>
      </c>
      <c r="G60" s="12">
        <v>1.53</v>
      </c>
      <c r="H60" s="13">
        <f t="shared" si="8"/>
        <v>1.3685</v>
      </c>
      <c r="I60" s="13">
        <f t="shared" si="9"/>
        <v>0.95795</v>
      </c>
      <c r="J60" s="13">
        <f t="shared" si="10"/>
        <v>1.2075</v>
      </c>
      <c r="K60" s="13">
        <f t="shared" si="11"/>
        <v>0.905625</v>
      </c>
      <c r="L60" s="13">
        <f t="shared" si="12"/>
        <v>1.0465</v>
      </c>
      <c r="M60" s="13">
        <f t="shared" si="13"/>
        <v>0.889525</v>
      </c>
      <c r="N60" s="13">
        <f t="shared" si="14"/>
        <v>0.966</v>
      </c>
      <c r="O60" s="13">
        <f t="shared" si="15"/>
        <v>0.8211</v>
      </c>
    </row>
    <row r="61" ht="57" customHeight="1" spans="1:15">
      <c r="A61" s="8">
        <v>57</v>
      </c>
      <c r="B61" s="8"/>
      <c r="C61" s="9"/>
      <c r="D61" s="10" t="s">
        <v>139</v>
      </c>
      <c r="E61" s="10" t="s">
        <v>142</v>
      </c>
      <c r="F61" s="11">
        <v>1.61</v>
      </c>
      <c r="G61" s="12">
        <v>1.53</v>
      </c>
      <c r="H61" s="13">
        <f t="shared" si="8"/>
        <v>1.3685</v>
      </c>
      <c r="I61" s="13">
        <f t="shared" si="9"/>
        <v>0.95795</v>
      </c>
      <c r="J61" s="13">
        <f t="shared" si="10"/>
        <v>1.2075</v>
      </c>
      <c r="K61" s="13">
        <f t="shared" si="11"/>
        <v>0.905625</v>
      </c>
      <c r="L61" s="13">
        <f t="shared" si="12"/>
        <v>1.0465</v>
      </c>
      <c r="M61" s="13">
        <f t="shared" si="13"/>
        <v>0.889525</v>
      </c>
      <c r="N61" s="13">
        <f t="shared" si="14"/>
        <v>0.966</v>
      </c>
      <c r="O61" s="13">
        <f t="shared" si="15"/>
        <v>0.8211</v>
      </c>
    </row>
    <row r="62" ht="57" customHeight="1" spans="1:15">
      <c r="A62" s="8">
        <v>58</v>
      </c>
      <c r="B62" s="8"/>
      <c r="C62" s="9"/>
      <c r="D62" s="10" t="s">
        <v>139</v>
      </c>
      <c r="E62" s="10" t="s">
        <v>143</v>
      </c>
      <c r="F62" s="11">
        <v>0.59</v>
      </c>
      <c r="G62" s="12">
        <v>0.56</v>
      </c>
      <c r="H62" s="13">
        <f t="shared" si="8"/>
        <v>0.5015</v>
      </c>
      <c r="I62" s="13">
        <f t="shared" si="9"/>
        <v>0.35105</v>
      </c>
      <c r="J62" s="13">
        <f t="shared" si="10"/>
        <v>0.4425</v>
      </c>
      <c r="K62" s="13">
        <f t="shared" si="11"/>
        <v>0.331875</v>
      </c>
      <c r="L62" s="13">
        <f t="shared" si="12"/>
        <v>0.3835</v>
      </c>
      <c r="M62" s="13">
        <f t="shared" si="13"/>
        <v>0.325975</v>
      </c>
      <c r="N62" s="13">
        <f t="shared" si="14"/>
        <v>0.354</v>
      </c>
      <c r="O62" s="13">
        <f t="shared" si="15"/>
        <v>0.3009</v>
      </c>
    </row>
    <row r="63" ht="57" customHeight="1" spans="1:15">
      <c r="A63" s="8">
        <v>59</v>
      </c>
      <c r="B63" s="8" t="s">
        <v>69</v>
      </c>
      <c r="C63" s="9" t="s">
        <v>144</v>
      </c>
      <c r="D63" s="10" t="s">
        <v>145</v>
      </c>
      <c r="E63" s="10" t="s">
        <v>140</v>
      </c>
      <c r="F63" s="11">
        <v>1.15</v>
      </c>
      <c r="G63" s="12">
        <v>1.09</v>
      </c>
      <c r="H63" s="13">
        <f t="shared" si="8"/>
        <v>0.9775</v>
      </c>
      <c r="I63" s="13">
        <f t="shared" si="9"/>
        <v>0.68425</v>
      </c>
      <c r="J63" s="13">
        <f t="shared" si="10"/>
        <v>0.8625</v>
      </c>
      <c r="K63" s="13">
        <f t="shared" si="11"/>
        <v>0.646875</v>
      </c>
      <c r="L63" s="13">
        <f t="shared" si="12"/>
        <v>0.7475</v>
      </c>
      <c r="M63" s="13">
        <f t="shared" si="13"/>
        <v>0.635375</v>
      </c>
      <c r="N63" s="13">
        <f t="shared" si="14"/>
        <v>0.69</v>
      </c>
      <c r="O63" s="13">
        <f t="shared" si="15"/>
        <v>0.5865</v>
      </c>
    </row>
    <row r="64" ht="57" customHeight="1" spans="1:15">
      <c r="A64" s="8">
        <v>60</v>
      </c>
      <c r="B64" s="8"/>
      <c r="C64" s="9" t="s">
        <v>146</v>
      </c>
      <c r="D64" s="10" t="s">
        <v>147</v>
      </c>
      <c r="E64" s="10" t="s">
        <v>148</v>
      </c>
      <c r="F64" s="11">
        <v>0.9</v>
      </c>
      <c r="G64" s="12">
        <v>0.86</v>
      </c>
      <c r="H64" s="13">
        <f t="shared" si="8"/>
        <v>0.765</v>
      </c>
      <c r="I64" s="13">
        <f t="shared" si="9"/>
        <v>0.5355</v>
      </c>
      <c r="J64" s="13">
        <f t="shared" si="10"/>
        <v>0.675</v>
      </c>
      <c r="K64" s="13">
        <f t="shared" si="11"/>
        <v>0.50625</v>
      </c>
      <c r="L64" s="13">
        <f t="shared" si="12"/>
        <v>0.585</v>
      </c>
      <c r="M64" s="13">
        <f t="shared" si="13"/>
        <v>0.49725</v>
      </c>
      <c r="N64" s="13">
        <f t="shared" si="14"/>
        <v>0.54</v>
      </c>
      <c r="O64" s="13">
        <f t="shared" si="15"/>
        <v>0.459</v>
      </c>
    </row>
    <row r="65" ht="57" customHeight="1" spans="1:15">
      <c r="A65" s="8">
        <v>61</v>
      </c>
      <c r="B65" s="8"/>
      <c r="C65" s="9" t="s">
        <v>149</v>
      </c>
      <c r="D65" s="10" t="s">
        <v>150</v>
      </c>
      <c r="E65" s="10" t="s">
        <v>151</v>
      </c>
      <c r="F65" s="11">
        <v>1.03</v>
      </c>
      <c r="G65" s="12">
        <v>0.98</v>
      </c>
      <c r="H65" s="13">
        <f t="shared" si="8"/>
        <v>0.8755</v>
      </c>
      <c r="I65" s="13">
        <f t="shared" si="9"/>
        <v>0.61285</v>
      </c>
      <c r="J65" s="13">
        <f t="shared" si="10"/>
        <v>0.7725</v>
      </c>
      <c r="K65" s="13">
        <f t="shared" si="11"/>
        <v>0.579375</v>
      </c>
      <c r="L65" s="13">
        <f t="shared" si="12"/>
        <v>0.6695</v>
      </c>
      <c r="M65" s="13">
        <f t="shared" si="13"/>
        <v>0.569075</v>
      </c>
      <c r="N65" s="13">
        <f t="shared" si="14"/>
        <v>0.618</v>
      </c>
      <c r="O65" s="13">
        <f t="shared" si="15"/>
        <v>0.5253</v>
      </c>
    </row>
    <row r="66" ht="48" customHeight="1" spans="1:15">
      <c r="A66" s="8">
        <v>62</v>
      </c>
      <c r="B66" s="8"/>
      <c r="C66" s="9"/>
      <c r="D66" s="10"/>
      <c r="E66" s="10" t="s">
        <v>152</v>
      </c>
      <c r="F66" s="11">
        <v>1.59</v>
      </c>
      <c r="G66" s="12">
        <v>1.51</v>
      </c>
      <c r="H66" s="13">
        <f t="shared" si="8"/>
        <v>1.3515</v>
      </c>
      <c r="I66" s="13">
        <f t="shared" si="9"/>
        <v>0.94605</v>
      </c>
      <c r="J66" s="13">
        <f t="shared" si="10"/>
        <v>1.1925</v>
      </c>
      <c r="K66" s="13">
        <f t="shared" si="11"/>
        <v>0.894375</v>
      </c>
      <c r="L66" s="13">
        <f t="shared" si="12"/>
        <v>1.0335</v>
      </c>
      <c r="M66" s="13">
        <f t="shared" si="13"/>
        <v>0.878475</v>
      </c>
      <c r="N66" s="13">
        <f t="shared" si="14"/>
        <v>0.954</v>
      </c>
      <c r="O66" s="13">
        <f t="shared" si="15"/>
        <v>0.8109</v>
      </c>
    </row>
    <row r="67" ht="49" customHeight="1" spans="1:15">
      <c r="A67" s="8">
        <v>63</v>
      </c>
      <c r="B67" s="8"/>
      <c r="C67" s="9" t="s">
        <v>153</v>
      </c>
      <c r="D67" s="10" t="s">
        <v>154</v>
      </c>
      <c r="E67" s="10" t="s">
        <v>155</v>
      </c>
      <c r="F67" s="11">
        <v>1.42</v>
      </c>
      <c r="G67" s="12">
        <v>1.35</v>
      </c>
      <c r="H67" s="19">
        <f t="shared" si="8"/>
        <v>1.207</v>
      </c>
      <c r="I67" s="19">
        <f t="shared" si="9"/>
        <v>0.8449</v>
      </c>
      <c r="J67" s="19">
        <f t="shared" si="10"/>
        <v>1.065</v>
      </c>
      <c r="K67" s="19">
        <f t="shared" si="11"/>
        <v>0.79875</v>
      </c>
      <c r="L67" s="19">
        <f t="shared" si="12"/>
        <v>0.923</v>
      </c>
      <c r="M67" s="19">
        <f t="shared" si="13"/>
        <v>0.78455</v>
      </c>
      <c r="N67" s="19">
        <f t="shared" si="14"/>
        <v>0.852</v>
      </c>
      <c r="O67" s="19">
        <f t="shared" si="15"/>
        <v>0.7242</v>
      </c>
    </row>
    <row r="68" ht="49" customHeight="1" spans="1:15">
      <c r="A68" s="8">
        <v>64</v>
      </c>
      <c r="B68" s="8"/>
      <c r="C68" s="9" t="s">
        <v>156</v>
      </c>
      <c r="D68" s="10" t="s">
        <v>157</v>
      </c>
      <c r="E68" s="10" t="s">
        <v>155</v>
      </c>
      <c r="F68" s="11"/>
      <c r="G68" s="12"/>
      <c r="H68" s="20"/>
      <c r="I68" s="20"/>
      <c r="J68" s="20"/>
      <c r="K68" s="20"/>
      <c r="L68" s="20"/>
      <c r="M68" s="20"/>
      <c r="N68" s="20"/>
      <c r="O68" s="20"/>
    </row>
    <row r="69" ht="49" customHeight="1" spans="1:15">
      <c r="A69" s="8">
        <v>65</v>
      </c>
      <c r="B69" s="8"/>
      <c r="C69" s="9" t="s">
        <v>158</v>
      </c>
      <c r="D69" s="10" t="s">
        <v>159</v>
      </c>
      <c r="E69" s="10" t="s">
        <v>160</v>
      </c>
      <c r="F69" s="11"/>
      <c r="G69" s="12"/>
      <c r="H69" s="20"/>
      <c r="I69" s="20"/>
      <c r="J69" s="20"/>
      <c r="K69" s="20"/>
      <c r="L69" s="20"/>
      <c r="M69" s="20"/>
      <c r="N69" s="20"/>
      <c r="O69" s="20"/>
    </row>
    <row r="70" ht="48" customHeight="1" spans="1:15">
      <c r="A70" s="8">
        <v>66</v>
      </c>
      <c r="B70" s="8"/>
      <c r="C70" s="9" t="s">
        <v>161</v>
      </c>
      <c r="D70" s="10" t="s">
        <v>162</v>
      </c>
      <c r="E70" s="10" t="s">
        <v>163</v>
      </c>
      <c r="F70" s="11"/>
      <c r="G70" s="12"/>
      <c r="H70" s="21"/>
      <c r="I70" s="21"/>
      <c r="J70" s="21"/>
      <c r="K70" s="21"/>
      <c r="L70" s="21"/>
      <c r="M70" s="21"/>
      <c r="N70" s="21"/>
      <c r="O70" s="21"/>
    </row>
    <row r="71" ht="45" customHeight="1" spans="1:15">
      <c r="A71" s="8">
        <v>67</v>
      </c>
      <c r="B71" s="8"/>
      <c r="C71" s="9" t="s">
        <v>164</v>
      </c>
      <c r="D71" s="10" t="s">
        <v>165</v>
      </c>
      <c r="E71" s="10" t="s">
        <v>131</v>
      </c>
      <c r="F71" s="11">
        <v>1</v>
      </c>
      <c r="G71" s="12">
        <v>0.95</v>
      </c>
      <c r="H71" s="13">
        <f t="shared" ref="H71:H77" si="16">F71*0.85</f>
        <v>0.85</v>
      </c>
      <c r="I71" s="13">
        <f t="shared" ref="I71:I77" si="17">H71*0.7</f>
        <v>0.595</v>
      </c>
      <c r="J71" s="13">
        <f t="shared" ref="J71:J77" si="18">F71*0.75</f>
        <v>0.75</v>
      </c>
      <c r="K71" s="13">
        <f t="shared" ref="K71:K77" si="19">J71*0.75</f>
        <v>0.5625</v>
      </c>
      <c r="L71" s="13">
        <f t="shared" ref="L71:L77" si="20">F71*0.65</f>
        <v>0.65</v>
      </c>
      <c r="M71" s="13">
        <f>L71*0.85</f>
        <v>0.5525</v>
      </c>
      <c r="N71" s="13">
        <f t="shared" ref="N71:N77" si="21">F71*0.6</f>
        <v>0.6</v>
      </c>
      <c r="O71" s="13">
        <f>N71*0.85</f>
        <v>0.51</v>
      </c>
    </row>
    <row r="72" ht="45" customHeight="1" spans="1:15">
      <c r="A72" s="8">
        <v>68</v>
      </c>
      <c r="B72" s="8"/>
      <c r="C72" s="9" t="s">
        <v>153</v>
      </c>
      <c r="D72" s="10" t="s">
        <v>157</v>
      </c>
      <c r="E72" s="10" t="s">
        <v>166</v>
      </c>
      <c r="F72" s="11">
        <v>1.95</v>
      </c>
      <c r="G72" s="12">
        <v>1.85</v>
      </c>
      <c r="H72" s="19">
        <f t="shared" si="16"/>
        <v>1.6575</v>
      </c>
      <c r="I72" s="19">
        <f t="shared" si="17"/>
        <v>1.16025</v>
      </c>
      <c r="J72" s="19">
        <f t="shared" si="18"/>
        <v>1.4625</v>
      </c>
      <c r="K72" s="19">
        <f t="shared" si="19"/>
        <v>1.096875</v>
      </c>
      <c r="L72" s="19">
        <f t="shared" si="20"/>
        <v>1.2675</v>
      </c>
      <c r="M72" s="19">
        <f>L72*0.85</f>
        <v>1.077375</v>
      </c>
      <c r="N72" s="19">
        <f t="shared" si="21"/>
        <v>1.17</v>
      </c>
      <c r="O72" s="19">
        <f>N72*0.85</f>
        <v>0.9945</v>
      </c>
    </row>
    <row r="73" ht="45" customHeight="1" spans="1:15">
      <c r="A73" s="8">
        <v>69</v>
      </c>
      <c r="B73" s="8"/>
      <c r="C73" s="9" t="s">
        <v>161</v>
      </c>
      <c r="D73" s="10" t="s">
        <v>162</v>
      </c>
      <c r="E73" s="10"/>
      <c r="F73" s="11"/>
      <c r="G73" s="12"/>
      <c r="H73" s="20"/>
      <c r="I73" s="20"/>
      <c r="J73" s="20"/>
      <c r="K73" s="20"/>
      <c r="L73" s="20"/>
      <c r="M73" s="20"/>
      <c r="N73" s="20"/>
      <c r="O73" s="20"/>
    </row>
    <row r="74" ht="48" customHeight="1" spans="1:15">
      <c r="A74" s="8">
        <v>70</v>
      </c>
      <c r="B74" s="8"/>
      <c r="C74" s="9" t="s">
        <v>167</v>
      </c>
      <c r="D74" s="10" t="s">
        <v>168</v>
      </c>
      <c r="E74" s="10"/>
      <c r="F74" s="11"/>
      <c r="G74" s="12"/>
      <c r="H74" s="21"/>
      <c r="I74" s="21"/>
      <c r="J74" s="21"/>
      <c r="K74" s="21"/>
      <c r="L74" s="21"/>
      <c r="M74" s="21"/>
      <c r="N74" s="21"/>
      <c r="O74" s="21"/>
    </row>
    <row r="75" ht="48" customHeight="1" spans="1:15">
      <c r="A75" s="8">
        <v>71</v>
      </c>
      <c r="B75" s="8"/>
      <c r="C75" s="9" t="s">
        <v>169</v>
      </c>
      <c r="D75" s="10" t="s">
        <v>170</v>
      </c>
      <c r="E75" s="10" t="s">
        <v>171</v>
      </c>
      <c r="F75" s="11">
        <v>1.32</v>
      </c>
      <c r="G75" s="12">
        <v>1.25</v>
      </c>
      <c r="H75" s="13">
        <f t="shared" si="16"/>
        <v>1.122</v>
      </c>
      <c r="I75" s="13">
        <f t="shared" si="17"/>
        <v>0.7854</v>
      </c>
      <c r="J75" s="13">
        <f t="shared" si="18"/>
        <v>0.99</v>
      </c>
      <c r="K75" s="13">
        <f t="shared" si="19"/>
        <v>0.7425</v>
      </c>
      <c r="L75" s="13">
        <f t="shared" si="20"/>
        <v>0.858</v>
      </c>
      <c r="M75" s="13">
        <f>L75*0.85</f>
        <v>0.7293</v>
      </c>
      <c r="N75" s="13">
        <f t="shared" si="21"/>
        <v>0.792</v>
      </c>
      <c r="O75" s="13">
        <f>N75*0.85</f>
        <v>0.6732</v>
      </c>
    </row>
    <row r="76" ht="57" customHeight="1" spans="1:15">
      <c r="A76" s="8">
        <v>72</v>
      </c>
      <c r="B76" s="8"/>
      <c r="C76" s="9" t="s">
        <v>172</v>
      </c>
      <c r="D76" s="10" t="s">
        <v>173</v>
      </c>
      <c r="E76" s="10" t="s">
        <v>174</v>
      </c>
      <c r="F76" s="11">
        <v>0.5</v>
      </c>
      <c r="G76" s="12">
        <v>0.48</v>
      </c>
      <c r="H76" s="13">
        <f t="shared" si="16"/>
        <v>0.425</v>
      </c>
      <c r="I76" s="13">
        <f t="shared" si="17"/>
        <v>0.2975</v>
      </c>
      <c r="J76" s="13">
        <f t="shared" si="18"/>
        <v>0.375</v>
      </c>
      <c r="K76" s="13">
        <f t="shared" si="19"/>
        <v>0.28125</v>
      </c>
      <c r="L76" s="13">
        <f t="shared" si="20"/>
        <v>0.325</v>
      </c>
      <c r="M76" s="13">
        <f>L76*0.85</f>
        <v>0.27625</v>
      </c>
      <c r="N76" s="13">
        <f t="shared" si="21"/>
        <v>0.3</v>
      </c>
      <c r="O76" s="13">
        <f>N76*0.85</f>
        <v>0.255</v>
      </c>
    </row>
    <row r="77" ht="57" customHeight="1" spans="1:15">
      <c r="A77" s="8">
        <v>73</v>
      </c>
      <c r="B77" s="8"/>
      <c r="C77" s="9"/>
      <c r="D77" s="10" t="s">
        <v>173</v>
      </c>
      <c r="E77" s="10" t="s">
        <v>175</v>
      </c>
      <c r="F77" s="11">
        <v>0.54</v>
      </c>
      <c r="G77" s="12">
        <v>0.51</v>
      </c>
      <c r="H77" s="13">
        <f t="shared" si="16"/>
        <v>0.459</v>
      </c>
      <c r="I77" s="13">
        <f t="shared" si="17"/>
        <v>0.3213</v>
      </c>
      <c r="J77" s="13">
        <f t="shared" si="18"/>
        <v>0.405</v>
      </c>
      <c r="K77" s="13">
        <f t="shared" si="19"/>
        <v>0.30375</v>
      </c>
      <c r="L77" s="13">
        <f t="shared" si="20"/>
        <v>0.351</v>
      </c>
      <c r="M77" s="13">
        <f>L77*0.85</f>
        <v>0.29835</v>
      </c>
      <c r="N77" s="13">
        <f t="shared" si="21"/>
        <v>0.324</v>
      </c>
      <c r="O77" s="13">
        <f>N77*0.85</f>
        <v>0.2754</v>
      </c>
    </row>
    <row r="78" ht="57" customHeight="1" spans="1:15">
      <c r="A78" s="8">
        <v>74</v>
      </c>
      <c r="B78" s="8"/>
      <c r="C78" s="9" t="s">
        <v>176</v>
      </c>
      <c r="D78" s="10" t="s">
        <v>177</v>
      </c>
      <c r="E78" s="10" t="s">
        <v>178</v>
      </c>
      <c r="F78" s="22" t="s">
        <v>179</v>
      </c>
      <c r="G78" s="12" t="s">
        <v>180</v>
      </c>
      <c r="H78" s="23" t="s">
        <v>181</v>
      </c>
      <c r="I78" s="23" t="s">
        <v>182</v>
      </c>
      <c r="J78" s="23" t="s">
        <v>183</v>
      </c>
      <c r="K78" s="23" t="s">
        <v>184</v>
      </c>
      <c r="L78" s="23" t="s">
        <v>185</v>
      </c>
      <c r="M78" s="23" t="s">
        <v>186</v>
      </c>
      <c r="N78" s="23" t="s">
        <v>187</v>
      </c>
      <c r="O78" s="23" t="s">
        <v>188</v>
      </c>
    </row>
    <row r="79" ht="57" customHeight="1" spans="1:15">
      <c r="A79" s="8">
        <v>75</v>
      </c>
      <c r="B79" s="8"/>
      <c r="C79" s="9" t="s">
        <v>189</v>
      </c>
      <c r="D79" s="10" t="s">
        <v>190</v>
      </c>
      <c r="E79" s="10" t="s">
        <v>191</v>
      </c>
      <c r="F79" s="24"/>
      <c r="G79" s="12" t="s">
        <v>192</v>
      </c>
      <c r="H79" s="20"/>
      <c r="I79" s="20"/>
      <c r="J79" s="20"/>
      <c r="K79" s="20"/>
      <c r="L79" s="20"/>
      <c r="M79" s="20"/>
      <c r="N79" s="20"/>
      <c r="O79" s="20"/>
    </row>
    <row r="80" ht="57" customHeight="1" spans="1:15">
      <c r="A80" s="8">
        <v>76</v>
      </c>
      <c r="B80" s="8"/>
      <c r="C80" s="9" t="s">
        <v>193</v>
      </c>
      <c r="D80" s="10" t="s">
        <v>194</v>
      </c>
      <c r="E80" s="10" t="s">
        <v>195</v>
      </c>
      <c r="F80" s="24"/>
      <c r="G80" s="25"/>
      <c r="H80" s="20"/>
      <c r="I80" s="20"/>
      <c r="J80" s="20"/>
      <c r="K80" s="20"/>
      <c r="L80" s="20"/>
      <c r="M80" s="20"/>
      <c r="N80" s="20"/>
      <c r="O80" s="20"/>
    </row>
    <row r="81" ht="57" customHeight="1" spans="1:15">
      <c r="A81" s="8">
        <v>77</v>
      </c>
      <c r="B81" s="8"/>
      <c r="C81" s="9" t="s">
        <v>172</v>
      </c>
      <c r="D81" s="10" t="s">
        <v>173</v>
      </c>
      <c r="E81" s="10" t="s">
        <v>196</v>
      </c>
      <c r="F81" s="24"/>
      <c r="G81" s="25"/>
      <c r="H81" s="20"/>
      <c r="I81" s="20"/>
      <c r="J81" s="20"/>
      <c r="K81" s="20"/>
      <c r="L81" s="20"/>
      <c r="M81" s="20"/>
      <c r="N81" s="20"/>
      <c r="O81" s="20"/>
    </row>
    <row r="82" ht="57" customHeight="1" spans="1:15">
      <c r="A82" s="8">
        <v>78</v>
      </c>
      <c r="B82" s="8"/>
      <c r="C82" s="9" t="s">
        <v>197</v>
      </c>
      <c r="D82" s="10" t="s">
        <v>198</v>
      </c>
      <c r="E82" s="10" t="s">
        <v>196</v>
      </c>
      <c r="F82" s="24"/>
      <c r="G82" s="25"/>
      <c r="H82" s="20"/>
      <c r="I82" s="20"/>
      <c r="J82" s="20"/>
      <c r="K82" s="20"/>
      <c r="L82" s="20"/>
      <c r="M82" s="20"/>
      <c r="N82" s="20"/>
      <c r="O82" s="20"/>
    </row>
    <row r="83" ht="57" customHeight="1" spans="1:15">
      <c r="A83" s="8">
        <v>79</v>
      </c>
      <c r="B83" s="8"/>
      <c r="C83" s="9" t="s">
        <v>199</v>
      </c>
      <c r="D83" s="10" t="s">
        <v>200</v>
      </c>
      <c r="E83" s="10" t="s">
        <v>201</v>
      </c>
      <c r="F83" s="24"/>
      <c r="G83" s="25"/>
      <c r="H83" s="20"/>
      <c r="I83" s="20"/>
      <c r="J83" s="20"/>
      <c r="K83" s="20"/>
      <c r="L83" s="20"/>
      <c r="M83" s="20"/>
      <c r="N83" s="20"/>
      <c r="O83" s="20"/>
    </row>
    <row r="84" ht="57" customHeight="1" spans="1:15">
      <c r="A84" s="8">
        <v>80</v>
      </c>
      <c r="B84" s="8"/>
      <c r="C84" s="9">
        <v>184.9</v>
      </c>
      <c r="D84" s="10" t="s">
        <v>202</v>
      </c>
      <c r="E84" s="10" t="s">
        <v>203</v>
      </c>
      <c r="F84" s="26"/>
      <c r="G84" s="25"/>
      <c r="H84" s="21"/>
      <c r="I84" s="21"/>
      <c r="J84" s="21"/>
      <c r="K84" s="21"/>
      <c r="L84" s="21"/>
      <c r="M84" s="21"/>
      <c r="N84" s="21"/>
      <c r="O84" s="21"/>
    </row>
    <row r="85" ht="57" customHeight="1" spans="1:15">
      <c r="A85" s="8">
        <v>81</v>
      </c>
      <c r="B85" s="8"/>
      <c r="C85" s="9" t="s">
        <v>204</v>
      </c>
      <c r="D85" s="10" t="s">
        <v>205</v>
      </c>
      <c r="E85" s="10" t="s">
        <v>206</v>
      </c>
      <c r="F85" s="11">
        <v>1.5</v>
      </c>
      <c r="G85" s="12">
        <v>1.43</v>
      </c>
      <c r="H85" s="13">
        <f t="shared" ref="H85:H122" si="22">F85*0.85</f>
        <v>1.275</v>
      </c>
      <c r="I85" s="13">
        <f t="shared" ref="I85:I122" si="23">H85*0.7</f>
        <v>0.8925</v>
      </c>
      <c r="J85" s="13">
        <f t="shared" ref="J85:J122" si="24">F85*0.75</f>
        <v>1.125</v>
      </c>
      <c r="K85" s="13">
        <f t="shared" ref="K85:K122" si="25">J85*0.75</f>
        <v>0.84375</v>
      </c>
      <c r="L85" s="13">
        <f t="shared" ref="L85:L122" si="26">F85*0.65</f>
        <v>0.975</v>
      </c>
      <c r="M85" s="13">
        <f t="shared" ref="M85:M122" si="27">L85*0.85</f>
        <v>0.82875</v>
      </c>
      <c r="N85" s="13">
        <f t="shared" ref="N85:N122" si="28">F85*0.6</f>
        <v>0.9</v>
      </c>
      <c r="O85" s="13">
        <f t="shared" ref="O85:O122" si="29">N85*0.85</f>
        <v>0.765</v>
      </c>
    </row>
    <row r="86" ht="57" customHeight="1" spans="1:15">
      <c r="A86" s="8">
        <v>82</v>
      </c>
      <c r="B86" s="8" t="s">
        <v>69</v>
      </c>
      <c r="C86" s="9" t="s">
        <v>207</v>
      </c>
      <c r="D86" s="10" t="s">
        <v>205</v>
      </c>
      <c r="E86" s="10" t="s">
        <v>208</v>
      </c>
      <c r="F86" s="11">
        <v>1.02</v>
      </c>
      <c r="G86" s="12">
        <v>0.97</v>
      </c>
      <c r="H86" s="13">
        <f t="shared" si="22"/>
        <v>0.867</v>
      </c>
      <c r="I86" s="13">
        <f t="shared" si="23"/>
        <v>0.6069</v>
      </c>
      <c r="J86" s="13">
        <f t="shared" si="24"/>
        <v>0.765</v>
      </c>
      <c r="K86" s="13">
        <f t="shared" si="25"/>
        <v>0.57375</v>
      </c>
      <c r="L86" s="13">
        <f t="shared" si="26"/>
        <v>0.663</v>
      </c>
      <c r="M86" s="13">
        <f t="shared" si="27"/>
        <v>0.56355</v>
      </c>
      <c r="N86" s="13">
        <f t="shared" si="28"/>
        <v>0.612</v>
      </c>
      <c r="O86" s="13">
        <f t="shared" si="29"/>
        <v>0.5202</v>
      </c>
    </row>
    <row r="87" ht="57" customHeight="1" spans="1:15">
      <c r="A87" s="8">
        <v>83</v>
      </c>
      <c r="B87" s="8"/>
      <c r="C87" s="9" t="s">
        <v>209</v>
      </c>
      <c r="D87" s="10" t="s">
        <v>210</v>
      </c>
      <c r="E87" s="10" t="s">
        <v>211</v>
      </c>
      <c r="F87" s="11">
        <v>1.59</v>
      </c>
      <c r="G87" s="12">
        <v>1.51</v>
      </c>
      <c r="H87" s="13">
        <f t="shared" si="22"/>
        <v>1.3515</v>
      </c>
      <c r="I87" s="13">
        <f t="shared" si="23"/>
        <v>0.94605</v>
      </c>
      <c r="J87" s="13">
        <f t="shared" si="24"/>
        <v>1.1925</v>
      </c>
      <c r="K87" s="13">
        <f t="shared" si="25"/>
        <v>0.894375</v>
      </c>
      <c r="L87" s="13">
        <f t="shared" si="26"/>
        <v>1.0335</v>
      </c>
      <c r="M87" s="13">
        <f t="shared" si="27"/>
        <v>0.878475</v>
      </c>
      <c r="N87" s="13">
        <f t="shared" si="28"/>
        <v>0.954</v>
      </c>
      <c r="O87" s="13">
        <f t="shared" si="29"/>
        <v>0.8109</v>
      </c>
    </row>
    <row r="88" ht="57" customHeight="1" spans="1:15">
      <c r="A88" s="8">
        <v>84</v>
      </c>
      <c r="B88" s="8"/>
      <c r="C88" s="9" t="s">
        <v>212</v>
      </c>
      <c r="D88" s="10" t="s">
        <v>213</v>
      </c>
      <c r="E88" s="10" t="s">
        <v>214</v>
      </c>
      <c r="F88" s="11">
        <v>1.1</v>
      </c>
      <c r="G88" s="12">
        <v>1.05</v>
      </c>
      <c r="H88" s="13">
        <f t="shared" si="22"/>
        <v>0.935</v>
      </c>
      <c r="I88" s="13">
        <f t="shared" si="23"/>
        <v>0.6545</v>
      </c>
      <c r="J88" s="13">
        <f t="shared" si="24"/>
        <v>0.825</v>
      </c>
      <c r="K88" s="13">
        <f t="shared" si="25"/>
        <v>0.61875</v>
      </c>
      <c r="L88" s="13">
        <f t="shared" si="26"/>
        <v>0.715</v>
      </c>
      <c r="M88" s="13">
        <f t="shared" si="27"/>
        <v>0.60775</v>
      </c>
      <c r="N88" s="13">
        <f t="shared" si="28"/>
        <v>0.66</v>
      </c>
      <c r="O88" s="13">
        <f t="shared" si="29"/>
        <v>0.561</v>
      </c>
    </row>
    <row r="89" ht="57" customHeight="1" spans="1:15">
      <c r="A89" s="8">
        <v>85</v>
      </c>
      <c r="B89" s="8"/>
      <c r="C89" s="9" t="s">
        <v>215</v>
      </c>
      <c r="D89" s="10" t="s">
        <v>216</v>
      </c>
      <c r="E89" s="10" t="s">
        <v>217</v>
      </c>
      <c r="F89" s="11">
        <v>1.47</v>
      </c>
      <c r="G89" s="12">
        <v>1.4</v>
      </c>
      <c r="H89" s="13">
        <f t="shared" si="22"/>
        <v>1.2495</v>
      </c>
      <c r="I89" s="13">
        <f t="shared" si="23"/>
        <v>0.87465</v>
      </c>
      <c r="J89" s="13">
        <f t="shared" si="24"/>
        <v>1.1025</v>
      </c>
      <c r="K89" s="13">
        <f t="shared" si="25"/>
        <v>0.826875</v>
      </c>
      <c r="L89" s="13">
        <f t="shared" si="26"/>
        <v>0.9555</v>
      </c>
      <c r="M89" s="13">
        <f t="shared" si="27"/>
        <v>0.812175</v>
      </c>
      <c r="N89" s="13">
        <f t="shared" si="28"/>
        <v>0.882</v>
      </c>
      <c r="O89" s="13">
        <f t="shared" si="29"/>
        <v>0.7497</v>
      </c>
    </row>
    <row r="90" ht="57" customHeight="1" spans="1:15">
      <c r="A90" s="8">
        <v>86</v>
      </c>
      <c r="B90" s="8"/>
      <c r="C90" s="9" t="s">
        <v>218</v>
      </c>
      <c r="D90" s="10" t="s">
        <v>219</v>
      </c>
      <c r="E90" s="10" t="s">
        <v>220</v>
      </c>
      <c r="F90" s="11"/>
      <c r="G90" s="12"/>
      <c r="H90" s="13">
        <f t="shared" si="22"/>
        <v>0</v>
      </c>
      <c r="I90" s="13">
        <f t="shared" si="23"/>
        <v>0</v>
      </c>
      <c r="J90" s="13">
        <f t="shared" si="24"/>
        <v>0</v>
      </c>
      <c r="K90" s="13">
        <f t="shared" si="25"/>
        <v>0</v>
      </c>
      <c r="L90" s="13">
        <f t="shared" si="26"/>
        <v>0</v>
      </c>
      <c r="M90" s="13">
        <f t="shared" si="27"/>
        <v>0</v>
      </c>
      <c r="N90" s="13">
        <f t="shared" si="28"/>
        <v>0</v>
      </c>
      <c r="O90" s="13">
        <f t="shared" si="29"/>
        <v>0</v>
      </c>
    </row>
    <row r="91" ht="57" customHeight="1" spans="1:15">
      <c r="A91" s="8">
        <v>87</v>
      </c>
      <c r="B91" s="8"/>
      <c r="C91" s="9" t="s">
        <v>221</v>
      </c>
      <c r="D91" s="10" t="s">
        <v>222</v>
      </c>
      <c r="E91" s="10" t="s">
        <v>223</v>
      </c>
      <c r="F91" s="11">
        <v>0.54</v>
      </c>
      <c r="G91" s="12">
        <v>0.51</v>
      </c>
      <c r="H91" s="13">
        <f t="shared" si="22"/>
        <v>0.459</v>
      </c>
      <c r="I91" s="13">
        <f t="shared" si="23"/>
        <v>0.3213</v>
      </c>
      <c r="J91" s="13">
        <f t="shared" si="24"/>
        <v>0.405</v>
      </c>
      <c r="K91" s="13">
        <f t="shared" si="25"/>
        <v>0.30375</v>
      </c>
      <c r="L91" s="13">
        <f t="shared" si="26"/>
        <v>0.351</v>
      </c>
      <c r="M91" s="13">
        <f t="shared" si="27"/>
        <v>0.29835</v>
      </c>
      <c r="N91" s="13">
        <f t="shared" si="28"/>
        <v>0.324</v>
      </c>
      <c r="O91" s="13">
        <f t="shared" si="29"/>
        <v>0.2754</v>
      </c>
    </row>
    <row r="92" ht="57" customHeight="1" spans="1:15">
      <c r="A92" s="8">
        <v>88</v>
      </c>
      <c r="B92" s="8"/>
      <c r="C92" s="9" t="s">
        <v>224</v>
      </c>
      <c r="D92" s="10" t="s">
        <v>225</v>
      </c>
      <c r="E92" s="10" t="s">
        <v>226</v>
      </c>
      <c r="F92" s="11">
        <v>0.8</v>
      </c>
      <c r="G92" s="12">
        <v>0.76</v>
      </c>
      <c r="H92" s="13">
        <f t="shared" si="22"/>
        <v>0.68</v>
      </c>
      <c r="I92" s="13">
        <f t="shared" si="23"/>
        <v>0.476</v>
      </c>
      <c r="J92" s="13">
        <f t="shared" si="24"/>
        <v>0.6</v>
      </c>
      <c r="K92" s="13">
        <f t="shared" si="25"/>
        <v>0.45</v>
      </c>
      <c r="L92" s="13">
        <f t="shared" si="26"/>
        <v>0.52</v>
      </c>
      <c r="M92" s="13">
        <f t="shared" si="27"/>
        <v>0.442</v>
      </c>
      <c r="N92" s="13">
        <f t="shared" si="28"/>
        <v>0.48</v>
      </c>
      <c r="O92" s="13">
        <f t="shared" si="29"/>
        <v>0.408</v>
      </c>
    </row>
    <row r="93" ht="57" customHeight="1" spans="1:15">
      <c r="A93" s="8">
        <v>89</v>
      </c>
      <c r="B93" s="8"/>
      <c r="C93" s="9" t="s">
        <v>227</v>
      </c>
      <c r="D93" s="10" t="s">
        <v>228</v>
      </c>
      <c r="E93" s="10" t="s">
        <v>229</v>
      </c>
      <c r="F93" s="11">
        <v>0.24</v>
      </c>
      <c r="G93" s="12">
        <v>0.23</v>
      </c>
      <c r="H93" s="13">
        <f t="shared" si="22"/>
        <v>0.204</v>
      </c>
      <c r="I93" s="13">
        <f t="shared" si="23"/>
        <v>0.1428</v>
      </c>
      <c r="J93" s="13">
        <f t="shared" si="24"/>
        <v>0.18</v>
      </c>
      <c r="K93" s="13">
        <f t="shared" si="25"/>
        <v>0.135</v>
      </c>
      <c r="L93" s="13">
        <f t="shared" si="26"/>
        <v>0.156</v>
      </c>
      <c r="M93" s="13">
        <f t="shared" si="27"/>
        <v>0.1326</v>
      </c>
      <c r="N93" s="13">
        <f t="shared" si="28"/>
        <v>0.144</v>
      </c>
      <c r="O93" s="13">
        <f t="shared" si="29"/>
        <v>0.1224</v>
      </c>
    </row>
    <row r="94" ht="57" customHeight="1" spans="1:15">
      <c r="A94" s="8">
        <v>90</v>
      </c>
      <c r="B94" s="8"/>
      <c r="C94" s="9" t="s">
        <v>230</v>
      </c>
      <c r="D94" s="10" t="s">
        <v>231</v>
      </c>
      <c r="E94" s="10" t="s">
        <v>232</v>
      </c>
      <c r="F94" s="11">
        <v>0.38</v>
      </c>
      <c r="G94" s="12">
        <v>0.36</v>
      </c>
      <c r="H94" s="13">
        <f t="shared" si="22"/>
        <v>0.323</v>
      </c>
      <c r="I94" s="13">
        <f t="shared" si="23"/>
        <v>0.2261</v>
      </c>
      <c r="J94" s="13">
        <f t="shared" si="24"/>
        <v>0.285</v>
      </c>
      <c r="K94" s="13">
        <f t="shared" si="25"/>
        <v>0.21375</v>
      </c>
      <c r="L94" s="13">
        <f t="shared" si="26"/>
        <v>0.247</v>
      </c>
      <c r="M94" s="13">
        <f t="shared" si="27"/>
        <v>0.20995</v>
      </c>
      <c r="N94" s="13">
        <f t="shared" si="28"/>
        <v>0.228</v>
      </c>
      <c r="O94" s="13">
        <f t="shared" si="29"/>
        <v>0.1938</v>
      </c>
    </row>
    <row r="95" ht="57" customHeight="1" spans="1:15">
      <c r="A95" s="8">
        <v>91</v>
      </c>
      <c r="B95" s="8"/>
      <c r="C95" s="9" t="s">
        <v>233</v>
      </c>
      <c r="D95" s="10" t="s">
        <v>234</v>
      </c>
      <c r="E95" s="10" t="s">
        <v>232</v>
      </c>
      <c r="F95" s="11">
        <v>1.2</v>
      </c>
      <c r="G95" s="12">
        <v>1.14</v>
      </c>
      <c r="H95" s="13">
        <f t="shared" si="22"/>
        <v>1.02</v>
      </c>
      <c r="I95" s="13">
        <f t="shared" si="23"/>
        <v>0.714</v>
      </c>
      <c r="J95" s="13">
        <f t="shared" si="24"/>
        <v>0.9</v>
      </c>
      <c r="K95" s="13">
        <f t="shared" si="25"/>
        <v>0.675</v>
      </c>
      <c r="L95" s="13">
        <f t="shared" si="26"/>
        <v>0.78</v>
      </c>
      <c r="M95" s="13">
        <f t="shared" si="27"/>
        <v>0.663</v>
      </c>
      <c r="N95" s="13">
        <f t="shared" si="28"/>
        <v>0.72</v>
      </c>
      <c r="O95" s="13">
        <f t="shared" si="29"/>
        <v>0.612</v>
      </c>
    </row>
    <row r="96" ht="57" customHeight="1" spans="1:15">
      <c r="A96" s="8">
        <v>92</v>
      </c>
      <c r="B96" s="8"/>
      <c r="C96" s="9" t="s">
        <v>235</v>
      </c>
      <c r="D96" s="10" t="s">
        <v>236</v>
      </c>
      <c r="E96" s="10" t="s">
        <v>237</v>
      </c>
      <c r="F96" s="11">
        <v>0.64</v>
      </c>
      <c r="G96" s="12">
        <v>0.61</v>
      </c>
      <c r="H96" s="13">
        <f t="shared" si="22"/>
        <v>0.544</v>
      </c>
      <c r="I96" s="13">
        <f t="shared" si="23"/>
        <v>0.3808</v>
      </c>
      <c r="J96" s="13">
        <f t="shared" si="24"/>
        <v>0.48</v>
      </c>
      <c r="K96" s="13">
        <f t="shared" si="25"/>
        <v>0.36</v>
      </c>
      <c r="L96" s="13">
        <f t="shared" si="26"/>
        <v>0.416</v>
      </c>
      <c r="M96" s="13">
        <f t="shared" si="27"/>
        <v>0.3536</v>
      </c>
      <c r="N96" s="13">
        <f t="shared" si="28"/>
        <v>0.384</v>
      </c>
      <c r="O96" s="13">
        <f t="shared" si="29"/>
        <v>0.3264</v>
      </c>
    </row>
    <row r="97" ht="57" customHeight="1" spans="1:15">
      <c r="A97" s="8">
        <v>93</v>
      </c>
      <c r="B97" s="8"/>
      <c r="C97" s="9" t="s">
        <v>212</v>
      </c>
      <c r="D97" s="10" t="s">
        <v>213</v>
      </c>
      <c r="E97" s="10" t="s">
        <v>214</v>
      </c>
      <c r="F97" s="11">
        <v>0.6</v>
      </c>
      <c r="G97" s="12">
        <v>0.57</v>
      </c>
      <c r="H97" s="13">
        <f t="shared" si="22"/>
        <v>0.51</v>
      </c>
      <c r="I97" s="13">
        <f t="shared" si="23"/>
        <v>0.357</v>
      </c>
      <c r="J97" s="13">
        <f t="shared" si="24"/>
        <v>0.45</v>
      </c>
      <c r="K97" s="13">
        <f t="shared" si="25"/>
        <v>0.3375</v>
      </c>
      <c r="L97" s="13">
        <f t="shared" si="26"/>
        <v>0.39</v>
      </c>
      <c r="M97" s="13">
        <f t="shared" si="27"/>
        <v>0.3315</v>
      </c>
      <c r="N97" s="13">
        <f t="shared" si="28"/>
        <v>0.36</v>
      </c>
      <c r="O97" s="13">
        <f t="shared" si="29"/>
        <v>0.306</v>
      </c>
    </row>
    <row r="98" ht="57" customHeight="1" spans="1:15">
      <c r="A98" s="8">
        <v>94</v>
      </c>
      <c r="B98" s="8"/>
      <c r="C98" s="9" t="s">
        <v>238</v>
      </c>
      <c r="D98" s="10" t="s">
        <v>239</v>
      </c>
      <c r="E98" s="10" t="s">
        <v>240</v>
      </c>
      <c r="F98" s="11">
        <v>0.8</v>
      </c>
      <c r="G98" s="12">
        <v>0.76</v>
      </c>
      <c r="H98" s="13">
        <f t="shared" si="22"/>
        <v>0.68</v>
      </c>
      <c r="I98" s="13">
        <f t="shared" si="23"/>
        <v>0.476</v>
      </c>
      <c r="J98" s="13">
        <f t="shared" si="24"/>
        <v>0.6</v>
      </c>
      <c r="K98" s="13">
        <f t="shared" si="25"/>
        <v>0.45</v>
      </c>
      <c r="L98" s="13">
        <f t="shared" si="26"/>
        <v>0.52</v>
      </c>
      <c r="M98" s="13">
        <f t="shared" si="27"/>
        <v>0.442</v>
      </c>
      <c r="N98" s="13">
        <f t="shared" si="28"/>
        <v>0.48</v>
      </c>
      <c r="O98" s="13">
        <f t="shared" si="29"/>
        <v>0.408</v>
      </c>
    </row>
    <row r="99" ht="57" customHeight="1" spans="1:15">
      <c r="A99" s="8">
        <v>95</v>
      </c>
      <c r="B99" s="8"/>
      <c r="C99" s="9" t="s">
        <v>241</v>
      </c>
      <c r="D99" s="10" t="s">
        <v>242</v>
      </c>
      <c r="E99" s="10" t="s">
        <v>243</v>
      </c>
      <c r="F99" s="11">
        <v>0.62</v>
      </c>
      <c r="G99" s="12">
        <v>0.59</v>
      </c>
      <c r="H99" s="13">
        <f t="shared" si="22"/>
        <v>0.527</v>
      </c>
      <c r="I99" s="13">
        <f t="shared" si="23"/>
        <v>0.3689</v>
      </c>
      <c r="J99" s="13">
        <f t="shared" si="24"/>
        <v>0.465</v>
      </c>
      <c r="K99" s="13">
        <f t="shared" si="25"/>
        <v>0.34875</v>
      </c>
      <c r="L99" s="13">
        <f t="shared" si="26"/>
        <v>0.403</v>
      </c>
      <c r="M99" s="13">
        <f t="shared" si="27"/>
        <v>0.34255</v>
      </c>
      <c r="N99" s="13">
        <f t="shared" si="28"/>
        <v>0.372</v>
      </c>
      <c r="O99" s="13">
        <f t="shared" si="29"/>
        <v>0.3162</v>
      </c>
    </row>
    <row r="100" ht="57" customHeight="1" spans="1:15">
      <c r="A100" s="8">
        <v>96</v>
      </c>
      <c r="B100" s="8"/>
      <c r="C100" s="9" t="s">
        <v>244</v>
      </c>
      <c r="D100" s="10" t="s">
        <v>245</v>
      </c>
      <c r="E100" s="10" t="s">
        <v>246</v>
      </c>
      <c r="F100" s="11">
        <v>0.82</v>
      </c>
      <c r="G100" s="12">
        <v>0.78</v>
      </c>
      <c r="H100" s="13">
        <f t="shared" si="22"/>
        <v>0.697</v>
      </c>
      <c r="I100" s="13">
        <f t="shared" si="23"/>
        <v>0.4879</v>
      </c>
      <c r="J100" s="13">
        <f t="shared" si="24"/>
        <v>0.615</v>
      </c>
      <c r="K100" s="13">
        <f t="shared" si="25"/>
        <v>0.46125</v>
      </c>
      <c r="L100" s="13">
        <f t="shared" si="26"/>
        <v>0.533</v>
      </c>
      <c r="M100" s="13">
        <f t="shared" si="27"/>
        <v>0.45305</v>
      </c>
      <c r="N100" s="13">
        <f t="shared" si="28"/>
        <v>0.492</v>
      </c>
      <c r="O100" s="13">
        <f t="shared" si="29"/>
        <v>0.4182</v>
      </c>
    </row>
    <row r="101" ht="57" customHeight="1" spans="1:15">
      <c r="A101" s="8">
        <v>97</v>
      </c>
      <c r="B101" s="8"/>
      <c r="C101" s="9">
        <v>186.101</v>
      </c>
      <c r="D101" s="10" t="s">
        <v>247</v>
      </c>
      <c r="E101" s="10" t="s">
        <v>248</v>
      </c>
      <c r="F101" s="11">
        <v>0.87</v>
      </c>
      <c r="G101" s="12">
        <v>0.83</v>
      </c>
      <c r="H101" s="13">
        <f t="shared" si="22"/>
        <v>0.7395</v>
      </c>
      <c r="I101" s="13">
        <f t="shared" si="23"/>
        <v>0.51765</v>
      </c>
      <c r="J101" s="13">
        <f t="shared" si="24"/>
        <v>0.6525</v>
      </c>
      <c r="K101" s="13">
        <f t="shared" si="25"/>
        <v>0.489375</v>
      </c>
      <c r="L101" s="13">
        <f t="shared" si="26"/>
        <v>0.5655</v>
      </c>
      <c r="M101" s="13">
        <f t="shared" si="27"/>
        <v>0.480675</v>
      </c>
      <c r="N101" s="13">
        <f t="shared" si="28"/>
        <v>0.522</v>
      </c>
      <c r="O101" s="13">
        <f t="shared" si="29"/>
        <v>0.4437</v>
      </c>
    </row>
    <row r="102" ht="57" customHeight="1" spans="1:15">
      <c r="A102" s="8">
        <v>98</v>
      </c>
      <c r="B102" s="8"/>
      <c r="C102" s="9" t="s">
        <v>249</v>
      </c>
      <c r="D102" s="10" t="s">
        <v>250</v>
      </c>
      <c r="E102" s="10" t="s">
        <v>251</v>
      </c>
      <c r="F102" s="11">
        <v>1.25</v>
      </c>
      <c r="G102" s="12">
        <v>1.19</v>
      </c>
      <c r="H102" s="13">
        <f t="shared" si="22"/>
        <v>1.0625</v>
      </c>
      <c r="I102" s="13">
        <f t="shared" si="23"/>
        <v>0.74375</v>
      </c>
      <c r="J102" s="13">
        <f t="shared" si="24"/>
        <v>0.9375</v>
      </c>
      <c r="K102" s="13">
        <f t="shared" si="25"/>
        <v>0.703125</v>
      </c>
      <c r="L102" s="13">
        <f t="shared" si="26"/>
        <v>0.8125</v>
      </c>
      <c r="M102" s="13">
        <f t="shared" si="27"/>
        <v>0.690625</v>
      </c>
      <c r="N102" s="13">
        <f t="shared" si="28"/>
        <v>0.75</v>
      </c>
      <c r="O102" s="13">
        <f t="shared" si="29"/>
        <v>0.6375</v>
      </c>
    </row>
    <row r="103" ht="57" customHeight="1" spans="1:15">
      <c r="A103" s="8">
        <v>99</v>
      </c>
      <c r="B103" s="8"/>
      <c r="C103" s="9" t="s">
        <v>252</v>
      </c>
      <c r="D103" s="10" t="s">
        <v>253</v>
      </c>
      <c r="E103" s="10"/>
      <c r="F103" s="11"/>
      <c r="G103" s="12"/>
      <c r="H103" s="13">
        <f t="shared" si="22"/>
        <v>0</v>
      </c>
      <c r="I103" s="13">
        <f t="shared" si="23"/>
        <v>0</v>
      </c>
      <c r="J103" s="13">
        <f t="shared" si="24"/>
        <v>0</v>
      </c>
      <c r="K103" s="13">
        <f t="shared" si="25"/>
        <v>0</v>
      </c>
      <c r="L103" s="13">
        <f t="shared" si="26"/>
        <v>0</v>
      </c>
      <c r="M103" s="13">
        <f t="shared" si="27"/>
        <v>0</v>
      </c>
      <c r="N103" s="13">
        <f t="shared" si="28"/>
        <v>0</v>
      </c>
      <c r="O103" s="13">
        <f t="shared" si="29"/>
        <v>0</v>
      </c>
    </row>
    <row r="104" ht="57" customHeight="1" spans="1:15">
      <c r="A104" s="8">
        <v>100</v>
      </c>
      <c r="B104" s="8"/>
      <c r="C104" s="9" t="s">
        <v>254</v>
      </c>
      <c r="D104" s="10" t="s">
        <v>255</v>
      </c>
      <c r="E104" s="10" t="s">
        <v>256</v>
      </c>
      <c r="F104" s="11">
        <v>1.17</v>
      </c>
      <c r="G104" s="12">
        <v>1.11</v>
      </c>
      <c r="H104" s="13">
        <f t="shared" si="22"/>
        <v>0.9945</v>
      </c>
      <c r="I104" s="13">
        <f t="shared" si="23"/>
        <v>0.69615</v>
      </c>
      <c r="J104" s="13">
        <f t="shared" si="24"/>
        <v>0.8775</v>
      </c>
      <c r="K104" s="13">
        <f t="shared" si="25"/>
        <v>0.658125</v>
      </c>
      <c r="L104" s="13">
        <f t="shared" si="26"/>
        <v>0.7605</v>
      </c>
      <c r="M104" s="13">
        <f t="shared" si="27"/>
        <v>0.646425</v>
      </c>
      <c r="N104" s="13">
        <f t="shared" si="28"/>
        <v>0.702</v>
      </c>
      <c r="O104" s="13">
        <f t="shared" si="29"/>
        <v>0.5967</v>
      </c>
    </row>
    <row r="105" ht="57" customHeight="1" spans="1:15">
      <c r="A105" s="8">
        <v>101</v>
      </c>
      <c r="B105" s="8"/>
      <c r="C105" s="9" t="s">
        <v>257</v>
      </c>
      <c r="D105" s="10" t="s">
        <v>258</v>
      </c>
      <c r="E105" s="10"/>
      <c r="F105" s="11"/>
      <c r="G105" s="12"/>
      <c r="H105" s="13">
        <f t="shared" si="22"/>
        <v>0</v>
      </c>
      <c r="I105" s="13">
        <f t="shared" si="23"/>
        <v>0</v>
      </c>
      <c r="J105" s="13">
        <f t="shared" si="24"/>
        <v>0</v>
      </c>
      <c r="K105" s="13">
        <f t="shared" si="25"/>
        <v>0</v>
      </c>
      <c r="L105" s="13">
        <f t="shared" si="26"/>
        <v>0</v>
      </c>
      <c r="M105" s="13">
        <f t="shared" si="27"/>
        <v>0</v>
      </c>
      <c r="N105" s="13">
        <f t="shared" si="28"/>
        <v>0</v>
      </c>
      <c r="O105" s="13">
        <f t="shared" si="29"/>
        <v>0</v>
      </c>
    </row>
    <row r="106" ht="57" customHeight="1" spans="1:15">
      <c r="A106" s="8">
        <v>102</v>
      </c>
      <c r="B106" s="8"/>
      <c r="C106" s="9" t="s">
        <v>259</v>
      </c>
      <c r="D106" s="10" t="s">
        <v>260</v>
      </c>
      <c r="E106" s="10"/>
      <c r="F106" s="11"/>
      <c r="G106" s="12"/>
      <c r="H106" s="13">
        <f t="shared" si="22"/>
        <v>0</v>
      </c>
      <c r="I106" s="13">
        <f t="shared" si="23"/>
        <v>0</v>
      </c>
      <c r="J106" s="13">
        <f t="shared" si="24"/>
        <v>0</v>
      </c>
      <c r="K106" s="13">
        <f t="shared" si="25"/>
        <v>0</v>
      </c>
      <c r="L106" s="13">
        <f t="shared" si="26"/>
        <v>0</v>
      </c>
      <c r="M106" s="13">
        <f t="shared" si="27"/>
        <v>0</v>
      </c>
      <c r="N106" s="13">
        <f t="shared" si="28"/>
        <v>0</v>
      </c>
      <c r="O106" s="13">
        <f t="shared" si="29"/>
        <v>0</v>
      </c>
    </row>
    <row r="107" ht="57" customHeight="1" spans="1:15">
      <c r="A107" s="8">
        <v>103</v>
      </c>
      <c r="B107" s="8"/>
      <c r="C107" s="9" t="s">
        <v>261</v>
      </c>
      <c r="D107" s="10" t="s">
        <v>262</v>
      </c>
      <c r="E107" s="10" t="s">
        <v>263</v>
      </c>
      <c r="F107" s="11">
        <v>1.28</v>
      </c>
      <c r="G107" s="12">
        <v>1.22</v>
      </c>
      <c r="H107" s="13">
        <f t="shared" si="22"/>
        <v>1.088</v>
      </c>
      <c r="I107" s="13">
        <f t="shared" si="23"/>
        <v>0.7616</v>
      </c>
      <c r="J107" s="13">
        <f t="shared" si="24"/>
        <v>0.96</v>
      </c>
      <c r="K107" s="13">
        <f t="shared" si="25"/>
        <v>0.72</v>
      </c>
      <c r="L107" s="13">
        <f t="shared" si="26"/>
        <v>0.832</v>
      </c>
      <c r="M107" s="13">
        <f t="shared" si="27"/>
        <v>0.7072</v>
      </c>
      <c r="N107" s="13">
        <f t="shared" si="28"/>
        <v>0.768</v>
      </c>
      <c r="O107" s="13">
        <f t="shared" si="29"/>
        <v>0.6528</v>
      </c>
    </row>
    <row r="108" ht="57" customHeight="1" spans="1:15">
      <c r="A108" s="8">
        <v>104</v>
      </c>
      <c r="B108" s="8"/>
      <c r="C108" s="9" t="s">
        <v>264</v>
      </c>
      <c r="D108" s="10" t="s">
        <v>265</v>
      </c>
      <c r="E108" s="10"/>
      <c r="F108" s="11"/>
      <c r="G108" s="12"/>
      <c r="H108" s="13">
        <f t="shared" si="22"/>
        <v>0</v>
      </c>
      <c r="I108" s="13">
        <f t="shared" si="23"/>
        <v>0</v>
      </c>
      <c r="J108" s="13">
        <f t="shared" si="24"/>
        <v>0</v>
      </c>
      <c r="K108" s="13">
        <f t="shared" si="25"/>
        <v>0</v>
      </c>
      <c r="L108" s="13">
        <f t="shared" si="26"/>
        <v>0</v>
      </c>
      <c r="M108" s="13">
        <f t="shared" si="27"/>
        <v>0</v>
      </c>
      <c r="N108" s="13">
        <f t="shared" si="28"/>
        <v>0</v>
      </c>
      <c r="O108" s="13">
        <f t="shared" si="29"/>
        <v>0</v>
      </c>
    </row>
    <row r="109" ht="57" customHeight="1" spans="1:15">
      <c r="A109" s="8">
        <v>105</v>
      </c>
      <c r="B109" s="27" t="s">
        <v>266</v>
      </c>
      <c r="C109" s="9" t="s">
        <v>267</v>
      </c>
      <c r="D109" s="10" t="s">
        <v>268</v>
      </c>
      <c r="E109" s="10" t="s">
        <v>269</v>
      </c>
      <c r="F109" s="11">
        <v>1.45</v>
      </c>
      <c r="G109" s="28">
        <v>1.38</v>
      </c>
      <c r="H109" s="13">
        <f t="shared" si="22"/>
        <v>1.2325</v>
      </c>
      <c r="I109" s="13">
        <f t="shared" si="23"/>
        <v>0.86275</v>
      </c>
      <c r="J109" s="13">
        <f t="shared" si="24"/>
        <v>1.0875</v>
      </c>
      <c r="K109" s="13">
        <f t="shared" si="25"/>
        <v>0.815625</v>
      </c>
      <c r="L109" s="13">
        <f t="shared" si="26"/>
        <v>0.9425</v>
      </c>
      <c r="M109" s="13">
        <f t="shared" si="27"/>
        <v>0.801125</v>
      </c>
      <c r="N109" s="13">
        <f t="shared" si="28"/>
        <v>0.87</v>
      </c>
      <c r="O109" s="13">
        <f t="shared" si="29"/>
        <v>0.7395</v>
      </c>
    </row>
    <row r="110" ht="57" customHeight="1" spans="1:15">
      <c r="A110" s="8">
        <v>106</v>
      </c>
      <c r="B110" s="29"/>
      <c r="C110" s="9" t="s">
        <v>270</v>
      </c>
      <c r="D110" s="10" t="s">
        <v>271</v>
      </c>
      <c r="E110" s="10" t="s">
        <v>272</v>
      </c>
      <c r="F110" s="11">
        <v>0.55</v>
      </c>
      <c r="G110" s="28">
        <v>0.52</v>
      </c>
      <c r="H110" s="13">
        <f t="shared" si="22"/>
        <v>0.4675</v>
      </c>
      <c r="I110" s="13">
        <f t="shared" si="23"/>
        <v>0.32725</v>
      </c>
      <c r="J110" s="13">
        <f t="shared" si="24"/>
        <v>0.4125</v>
      </c>
      <c r="K110" s="13">
        <f t="shared" si="25"/>
        <v>0.309375</v>
      </c>
      <c r="L110" s="13">
        <f t="shared" si="26"/>
        <v>0.3575</v>
      </c>
      <c r="M110" s="13">
        <f t="shared" si="27"/>
        <v>0.303875</v>
      </c>
      <c r="N110" s="13">
        <f t="shared" si="28"/>
        <v>0.33</v>
      </c>
      <c r="O110" s="13">
        <f t="shared" si="29"/>
        <v>0.2805</v>
      </c>
    </row>
    <row r="111" ht="57" customHeight="1" spans="1:15">
      <c r="A111" s="8">
        <v>107</v>
      </c>
      <c r="B111" s="29"/>
      <c r="C111" s="9"/>
      <c r="D111" s="10" t="s">
        <v>273</v>
      </c>
      <c r="E111" s="10" t="s">
        <v>274</v>
      </c>
      <c r="F111" s="11">
        <v>0.55</v>
      </c>
      <c r="G111" s="28">
        <v>0.52</v>
      </c>
      <c r="H111" s="13">
        <f t="shared" si="22"/>
        <v>0.4675</v>
      </c>
      <c r="I111" s="13">
        <f t="shared" si="23"/>
        <v>0.32725</v>
      </c>
      <c r="J111" s="13">
        <f t="shared" si="24"/>
        <v>0.4125</v>
      </c>
      <c r="K111" s="13">
        <f t="shared" si="25"/>
        <v>0.309375</v>
      </c>
      <c r="L111" s="13">
        <f t="shared" si="26"/>
        <v>0.3575</v>
      </c>
      <c r="M111" s="13">
        <f t="shared" si="27"/>
        <v>0.303875</v>
      </c>
      <c r="N111" s="13">
        <f t="shared" si="28"/>
        <v>0.33</v>
      </c>
      <c r="O111" s="13">
        <f t="shared" si="29"/>
        <v>0.2805</v>
      </c>
    </row>
    <row r="112" ht="57" customHeight="1" spans="1:15">
      <c r="A112" s="8">
        <v>108</v>
      </c>
      <c r="B112" s="29"/>
      <c r="C112" s="9" t="s">
        <v>275</v>
      </c>
      <c r="D112" s="10" t="s">
        <v>276</v>
      </c>
      <c r="E112" s="10" t="s">
        <v>277</v>
      </c>
      <c r="F112" s="11">
        <v>0.3</v>
      </c>
      <c r="G112" s="28">
        <v>0.29</v>
      </c>
      <c r="H112" s="13">
        <f t="shared" si="22"/>
        <v>0.255</v>
      </c>
      <c r="I112" s="13">
        <f t="shared" si="23"/>
        <v>0.1785</v>
      </c>
      <c r="J112" s="13">
        <f t="shared" si="24"/>
        <v>0.225</v>
      </c>
      <c r="K112" s="13">
        <f t="shared" si="25"/>
        <v>0.16875</v>
      </c>
      <c r="L112" s="13">
        <f t="shared" si="26"/>
        <v>0.195</v>
      </c>
      <c r="M112" s="13">
        <f t="shared" si="27"/>
        <v>0.16575</v>
      </c>
      <c r="N112" s="13">
        <f t="shared" si="28"/>
        <v>0.18</v>
      </c>
      <c r="O112" s="13">
        <f t="shared" si="29"/>
        <v>0.153</v>
      </c>
    </row>
    <row r="113" ht="57" customHeight="1" spans="1:15">
      <c r="A113" s="8">
        <v>109</v>
      </c>
      <c r="B113" s="29"/>
      <c r="C113" s="9" t="s">
        <v>278</v>
      </c>
      <c r="D113" s="10" t="s">
        <v>279</v>
      </c>
      <c r="E113" s="10" t="s">
        <v>277</v>
      </c>
      <c r="F113" s="11">
        <v>0.36</v>
      </c>
      <c r="G113" s="28">
        <v>0.34</v>
      </c>
      <c r="H113" s="13">
        <f t="shared" si="22"/>
        <v>0.306</v>
      </c>
      <c r="I113" s="13">
        <f t="shared" si="23"/>
        <v>0.2142</v>
      </c>
      <c r="J113" s="13">
        <f t="shared" si="24"/>
        <v>0.27</v>
      </c>
      <c r="K113" s="13">
        <f t="shared" si="25"/>
        <v>0.2025</v>
      </c>
      <c r="L113" s="13">
        <f t="shared" si="26"/>
        <v>0.234</v>
      </c>
      <c r="M113" s="13">
        <f t="shared" si="27"/>
        <v>0.1989</v>
      </c>
      <c r="N113" s="13">
        <f t="shared" si="28"/>
        <v>0.216</v>
      </c>
      <c r="O113" s="13">
        <f t="shared" si="29"/>
        <v>0.1836</v>
      </c>
    </row>
    <row r="114" ht="57" customHeight="1" spans="1:15">
      <c r="A114" s="8">
        <v>110</v>
      </c>
      <c r="B114" s="29"/>
      <c r="C114" s="9" t="s">
        <v>280</v>
      </c>
      <c r="D114" s="10" t="s">
        <v>281</v>
      </c>
      <c r="E114" s="10" t="s">
        <v>282</v>
      </c>
      <c r="F114" s="11">
        <v>0.36</v>
      </c>
      <c r="G114" s="28">
        <v>0.34</v>
      </c>
      <c r="H114" s="13">
        <f t="shared" si="22"/>
        <v>0.306</v>
      </c>
      <c r="I114" s="13">
        <f t="shared" si="23"/>
        <v>0.2142</v>
      </c>
      <c r="J114" s="13">
        <f t="shared" si="24"/>
        <v>0.27</v>
      </c>
      <c r="K114" s="13">
        <f t="shared" si="25"/>
        <v>0.2025</v>
      </c>
      <c r="L114" s="13">
        <f t="shared" si="26"/>
        <v>0.234</v>
      </c>
      <c r="M114" s="13">
        <f t="shared" si="27"/>
        <v>0.1989</v>
      </c>
      <c r="N114" s="13">
        <f t="shared" si="28"/>
        <v>0.216</v>
      </c>
      <c r="O114" s="13">
        <f t="shared" si="29"/>
        <v>0.1836</v>
      </c>
    </row>
    <row r="115" ht="57" customHeight="1" spans="1:15">
      <c r="A115" s="8">
        <v>111</v>
      </c>
      <c r="B115" s="29"/>
      <c r="C115" s="9" t="s">
        <v>283</v>
      </c>
      <c r="D115" s="10" t="s">
        <v>284</v>
      </c>
      <c r="E115" s="10" t="s">
        <v>285</v>
      </c>
      <c r="F115" s="11">
        <v>0.55</v>
      </c>
      <c r="G115" s="28">
        <v>0.52</v>
      </c>
      <c r="H115" s="13">
        <f t="shared" si="22"/>
        <v>0.4675</v>
      </c>
      <c r="I115" s="13">
        <f t="shared" si="23"/>
        <v>0.32725</v>
      </c>
      <c r="J115" s="13">
        <f t="shared" si="24"/>
        <v>0.4125</v>
      </c>
      <c r="K115" s="13">
        <f t="shared" si="25"/>
        <v>0.309375</v>
      </c>
      <c r="L115" s="13">
        <f t="shared" si="26"/>
        <v>0.3575</v>
      </c>
      <c r="M115" s="13">
        <f t="shared" si="27"/>
        <v>0.303875</v>
      </c>
      <c r="N115" s="13">
        <f t="shared" si="28"/>
        <v>0.33</v>
      </c>
      <c r="O115" s="13">
        <f t="shared" si="29"/>
        <v>0.2805</v>
      </c>
    </row>
    <row r="116" ht="57" customHeight="1" spans="1:15">
      <c r="A116" s="8">
        <v>112</v>
      </c>
      <c r="B116" s="29"/>
      <c r="C116" s="9" t="s">
        <v>286</v>
      </c>
      <c r="D116" s="10" t="s">
        <v>287</v>
      </c>
      <c r="E116" s="10" t="s">
        <v>288</v>
      </c>
      <c r="F116" s="11">
        <v>0.25</v>
      </c>
      <c r="G116" s="28">
        <v>0.24</v>
      </c>
      <c r="H116" s="13">
        <f t="shared" si="22"/>
        <v>0.2125</v>
      </c>
      <c r="I116" s="13">
        <f t="shared" si="23"/>
        <v>0.14875</v>
      </c>
      <c r="J116" s="13">
        <f t="shared" si="24"/>
        <v>0.1875</v>
      </c>
      <c r="K116" s="13">
        <f t="shared" si="25"/>
        <v>0.140625</v>
      </c>
      <c r="L116" s="13">
        <f t="shared" si="26"/>
        <v>0.1625</v>
      </c>
      <c r="M116" s="13">
        <f t="shared" si="27"/>
        <v>0.138125</v>
      </c>
      <c r="N116" s="13">
        <f t="shared" si="28"/>
        <v>0.15</v>
      </c>
      <c r="O116" s="13">
        <f t="shared" si="29"/>
        <v>0.1275</v>
      </c>
    </row>
    <row r="117" ht="57" customHeight="1" spans="1:15">
      <c r="A117" s="8">
        <v>113</v>
      </c>
      <c r="B117" s="29"/>
      <c r="C117" s="9"/>
      <c r="D117" s="10"/>
      <c r="E117" s="10" t="s">
        <v>289</v>
      </c>
      <c r="F117" s="11">
        <v>0.37</v>
      </c>
      <c r="G117" s="28">
        <v>0.35</v>
      </c>
      <c r="H117" s="13">
        <f t="shared" si="22"/>
        <v>0.3145</v>
      </c>
      <c r="I117" s="13">
        <f t="shared" si="23"/>
        <v>0.22015</v>
      </c>
      <c r="J117" s="13">
        <f t="shared" si="24"/>
        <v>0.2775</v>
      </c>
      <c r="K117" s="13">
        <f t="shared" si="25"/>
        <v>0.208125</v>
      </c>
      <c r="L117" s="13">
        <f t="shared" si="26"/>
        <v>0.2405</v>
      </c>
      <c r="M117" s="13">
        <f t="shared" si="27"/>
        <v>0.204425</v>
      </c>
      <c r="N117" s="13">
        <f t="shared" si="28"/>
        <v>0.222</v>
      </c>
      <c r="O117" s="13">
        <f t="shared" si="29"/>
        <v>0.1887</v>
      </c>
    </row>
    <row r="118" ht="57" customHeight="1" spans="1:15">
      <c r="A118" s="8">
        <v>114</v>
      </c>
      <c r="B118" s="29"/>
      <c r="C118" s="9"/>
      <c r="D118" s="10"/>
      <c r="E118" s="10" t="s">
        <v>290</v>
      </c>
      <c r="F118" s="11">
        <v>0.65</v>
      </c>
      <c r="G118" s="28">
        <v>0.62</v>
      </c>
      <c r="H118" s="13">
        <f t="shared" si="22"/>
        <v>0.5525</v>
      </c>
      <c r="I118" s="13">
        <f t="shared" si="23"/>
        <v>0.38675</v>
      </c>
      <c r="J118" s="13">
        <f t="shared" si="24"/>
        <v>0.4875</v>
      </c>
      <c r="K118" s="13">
        <f t="shared" si="25"/>
        <v>0.365625</v>
      </c>
      <c r="L118" s="13">
        <f t="shared" si="26"/>
        <v>0.4225</v>
      </c>
      <c r="M118" s="13">
        <f t="shared" si="27"/>
        <v>0.359125</v>
      </c>
      <c r="N118" s="13">
        <f t="shared" si="28"/>
        <v>0.39</v>
      </c>
      <c r="O118" s="13">
        <f t="shared" si="29"/>
        <v>0.3315</v>
      </c>
    </row>
    <row r="119" ht="57" customHeight="1" spans="1:15">
      <c r="A119" s="8">
        <v>115</v>
      </c>
      <c r="B119" s="29"/>
      <c r="C119" s="9"/>
      <c r="D119" s="10"/>
      <c r="E119" s="10" t="s">
        <v>291</v>
      </c>
      <c r="F119" s="11">
        <v>0.33</v>
      </c>
      <c r="G119" s="28">
        <v>0.31</v>
      </c>
      <c r="H119" s="13">
        <f t="shared" si="22"/>
        <v>0.2805</v>
      </c>
      <c r="I119" s="13">
        <f t="shared" si="23"/>
        <v>0.19635</v>
      </c>
      <c r="J119" s="13">
        <f t="shared" si="24"/>
        <v>0.2475</v>
      </c>
      <c r="K119" s="13">
        <f t="shared" si="25"/>
        <v>0.185625</v>
      </c>
      <c r="L119" s="13">
        <f t="shared" si="26"/>
        <v>0.2145</v>
      </c>
      <c r="M119" s="13">
        <f t="shared" si="27"/>
        <v>0.182325</v>
      </c>
      <c r="N119" s="13">
        <f t="shared" si="28"/>
        <v>0.198</v>
      </c>
      <c r="O119" s="13">
        <f t="shared" si="29"/>
        <v>0.1683</v>
      </c>
    </row>
    <row r="120" ht="57" customHeight="1" spans="1:15">
      <c r="A120" s="8">
        <v>116</v>
      </c>
      <c r="B120" s="29"/>
      <c r="C120" s="9"/>
      <c r="D120" s="10"/>
      <c r="E120" s="10" t="s">
        <v>292</v>
      </c>
      <c r="F120" s="11">
        <v>0.65</v>
      </c>
      <c r="G120" s="28">
        <v>0.62</v>
      </c>
      <c r="H120" s="13">
        <f t="shared" si="22"/>
        <v>0.5525</v>
      </c>
      <c r="I120" s="13">
        <f t="shared" si="23"/>
        <v>0.38675</v>
      </c>
      <c r="J120" s="13">
        <f t="shared" si="24"/>
        <v>0.4875</v>
      </c>
      <c r="K120" s="13">
        <f t="shared" si="25"/>
        <v>0.365625</v>
      </c>
      <c r="L120" s="13">
        <f t="shared" si="26"/>
        <v>0.4225</v>
      </c>
      <c r="M120" s="13">
        <f t="shared" si="27"/>
        <v>0.359125</v>
      </c>
      <c r="N120" s="13">
        <f t="shared" si="28"/>
        <v>0.39</v>
      </c>
      <c r="O120" s="13">
        <f t="shared" si="29"/>
        <v>0.3315</v>
      </c>
    </row>
    <row r="121" ht="57" customHeight="1" spans="1:15">
      <c r="A121" s="8">
        <v>117</v>
      </c>
      <c r="B121" s="29"/>
      <c r="C121" s="9"/>
      <c r="D121" s="10"/>
      <c r="E121" s="10" t="s">
        <v>293</v>
      </c>
      <c r="F121" s="11">
        <v>0.37</v>
      </c>
      <c r="G121" s="28">
        <v>0.35</v>
      </c>
      <c r="H121" s="13">
        <f t="shared" si="22"/>
        <v>0.3145</v>
      </c>
      <c r="I121" s="13">
        <f t="shared" si="23"/>
        <v>0.22015</v>
      </c>
      <c r="J121" s="13">
        <f t="shared" si="24"/>
        <v>0.2775</v>
      </c>
      <c r="K121" s="13">
        <f t="shared" si="25"/>
        <v>0.208125</v>
      </c>
      <c r="L121" s="13">
        <f t="shared" si="26"/>
        <v>0.2405</v>
      </c>
      <c r="M121" s="13">
        <f t="shared" si="27"/>
        <v>0.204425</v>
      </c>
      <c r="N121" s="13">
        <f t="shared" si="28"/>
        <v>0.222</v>
      </c>
      <c r="O121" s="13">
        <f t="shared" si="29"/>
        <v>0.1887</v>
      </c>
    </row>
    <row r="122" ht="57" customHeight="1" spans="1:15">
      <c r="A122" s="8">
        <v>118</v>
      </c>
      <c r="B122" s="29"/>
      <c r="C122" s="9"/>
      <c r="D122" s="10"/>
      <c r="E122" s="10" t="s">
        <v>294</v>
      </c>
      <c r="F122" s="11">
        <v>0.45</v>
      </c>
      <c r="G122" s="28">
        <v>0.43</v>
      </c>
      <c r="H122" s="13">
        <f t="shared" si="22"/>
        <v>0.3825</v>
      </c>
      <c r="I122" s="13">
        <f t="shared" si="23"/>
        <v>0.26775</v>
      </c>
      <c r="J122" s="13">
        <f t="shared" si="24"/>
        <v>0.3375</v>
      </c>
      <c r="K122" s="13">
        <f t="shared" si="25"/>
        <v>0.253125</v>
      </c>
      <c r="L122" s="13">
        <f t="shared" si="26"/>
        <v>0.2925</v>
      </c>
      <c r="M122" s="13">
        <f t="shared" si="27"/>
        <v>0.248625</v>
      </c>
      <c r="N122" s="13">
        <f t="shared" si="28"/>
        <v>0.27</v>
      </c>
      <c r="O122" s="13">
        <f t="shared" si="29"/>
        <v>0.2295</v>
      </c>
    </row>
    <row r="123" ht="57" customHeight="1" spans="1:15">
      <c r="A123" s="8">
        <v>119</v>
      </c>
      <c r="B123" s="29"/>
      <c r="C123" s="9" t="s">
        <v>295</v>
      </c>
      <c r="D123" s="10" t="s">
        <v>296</v>
      </c>
      <c r="E123" s="10" t="s">
        <v>269</v>
      </c>
      <c r="F123" s="11" t="s">
        <v>297</v>
      </c>
      <c r="G123" s="12" t="s">
        <v>298</v>
      </c>
      <c r="H123" s="13" t="s">
        <v>299</v>
      </c>
      <c r="I123" s="13" t="s">
        <v>300</v>
      </c>
      <c r="J123" s="13" t="s">
        <v>301</v>
      </c>
      <c r="K123" s="13" t="s">
        <v>302</v>
      </c>
      <c r="L123" s="13" t="s">
        <v>303</v>
      </c>
      <c r="M123" s="13" t="s">
        <v>302</v>
      </c>
      <c r="N123" s="13" t="s">
        <v>300</v>
      </c>
      <c r="O123" s="13" t="s">
        <v>304</v>
      </c>
    </row>
    <row r="124" ht="57" customHeight="1" spans="1:15">
      <c r="A124" s="8">
        <v>120</v>
      </c>
      <c r="B124" s="29"/>
      <c r="C124" s="9" t="s">
        <v>305</v>
      </c>
      <c r="D124" s="10" t="s">
        <v>306</v>
      </c>
      <c r="E124" s="10" t="s">
        <v>307</v>
      </c>
      <c r="F124" s="11">
        <v>1.58</v>
      </c>
      <c r="G124" s="12">
        <v>1.5</v>
      </c>
      <c r="H124" s="13">
        <f t="shared" ref="H124:H167" si="30">F124*0.85</f>
        <v>1.343</v>
      </c>
      <c r="I124" s="13">
        <f t="shared" ref="I124:I167" si="31">H124*0.7</f>
        <v>0.9401</v>
      </c>
      <c r="J124" s="13">
        <f t="shared" ref="J124:J167" si="32">F124*0.75</f>
        <v>1.185</v>
      </c>
      <c r="K124" s="13">
        <f t="shared" ref="K124:K167" si="33">J124*0.75</f>
        <v>0.88875</v>
      </c>
      <c r="L124" s="13">
        <f t="shared" ref="L124:L167" si="34">F124*0.65</f>
        <v>1.027</v>
      </c>
      <c r="M124" s="13">
        <f t="shared" ref="M124:M167" si="35">L124*0.85</f>
        <v>0.87295</v>
      </c>
      <c r="N124" s="13">
        <f t="shared" ref="N124:N167" si="36">F124*0.6</f>
        <v>0.948</v>
      </c>
      <c r="O124" s="13">
        <f t="shared" ref="O124:O167" si="37">N124*0.85</f>
        <v>0.8058</v>
      </c>
    </row>
    <row r="125" ht="57" customHeight="1" spans="1:15">
      <c r="A125" s="8">
        <v>121</v>
      </c>
      <c r="B125" s="29"/>
      <c r="C125" s="9" t="s">
        <v>308</v>
      </c>
      <c r="D125" s="10" t="s">
        <v>309</v>
      </c>
      <c r="E125" s="10" t="s">
        <v>307</v>
      </c>
      <c r="F125" s="11">
        <v>1.58</v>
      </c>
      <c r="G125" s="12">
        <v>1.5</v>
      </c>
      <c r="H125" s="13">
        <f t="shared" si="30"/>
        <v>1.343</v>
      </c>
      <c r="I125" s="13">
        <f t="shared" si="31"/>
        <v>0.9401</v>
      </c>
      <c r="J125" s="13">
        <f t="shared" si="32"/>
        <v>1.185</v>
      </c>
      <c r="K125" s="13">
        <f t="shared" si="33"/>
        <v>0.88875</v>
      </c>
      <c r="L125" s="13">
        <f t="shared" si="34"/>
        <v>1.027</v>
      </c>
      <c r="M125" s="13">
        <f t="shared" si="35"/>
        <v>0.87295</v>
      </c>
      <c r="N125" s="13">
        <f t="shared" si="36"/>
        <v>0.948</v>
      </c>
      <c r="O125" s="13">
        <f t="shared" si="37"/>
        <v>0.8058</v>
      </c>
    </row>
    <row r="126" ht="57" customHeight="1" spans="1:15">
      <c r="A126" s="8">
        <v>122</v>
      </c>
      <c r="B126" s="29"/>
      <c r="C126" s="9" t="s">
        <v>310</v>
      </c>
      <c r="D126" s="10" t="s">
        <v>311</v>
      </c>
      <c r="E126" s="10" t="s">
        <v>312</v>
      </c>
      <c r="F126" s="11">
        <v>0.24</v>
      </c>
      <c r="G126" s="12">
        <v>0.23</v>
      </c>
      <c r="H126" s="13">
        <f t="shared" si="30"/>
        <v>0.204</v>
      </c>
      <c r="I126" s="13">
        <f t="shared" si="31"/>
        <v>0.1428</v>
      </c>
      <c r="J126" s="13">
        <f t="shared" si="32"/>
        <v>0.18</v>
      </c>
      <c r="K126" s="13">
        <f t="shared" si="33"/>
        <v>0.135</v>
      </c>
      <c r="L126" s="13">
        <f t="shared" si="34"/>
        <v>0.156</v>
      </c>
      <c r="M126" s="13">
        <f t="shared" si="35"/>
        <v>0.1326</v>
      </c>
      <c r="N126" s="13">
        <f t="shared" si="36"/>
        <v>0.144</v>
      </c>
      <c r="O126" s="13">
        <f t="shared" si="37"/>
        <v>0.1224</v>
      </c>
    </row>
    <row r="127" ht="57" customHeight="1" spans="1:15">
      <c r="A127" s="8">
        <v>123</v>
      </c>
      <c r="B127" s="29"/>
      <c r="C127" s="9" t="s">
        <v>313</v>
      </c>
      <c r="D127" s="10" t="s">
        <v>314</v>
      </c>
      <c r="E127" s="10" t="s">
        <v>315</v>
      </c>
      <c r="F127" s="11">
        <v>0.93</v>
      </c>
      <c r="G127" s="12">
        <v>0.88</v>
      </c>
      <c r="H127" s="13">
        <f t="shared" si="30"/>
        <v>0.7905</v>
      </c>
      <c r="I127" s="13">
        <f t="shared" si="31"/>
        <v>0.55335</v>
      </c>
      <c r="J127" s="13">
        <f t="shared" si="32"/>
        <v>0.6975</v>
      </c>
      <c r="K127" s="13">
        <f t="shared" si="33"/>
        <v>0.523125</v>
      </c>
      <c r="L127" s="13">
        <f t="shared" si="34"/>
        <v>0.6045</v>
      </c>
      <c r="M127" s="13">
        <f t="shared" si="35"/>
        <v>0.513825</v>
      </c>
      <c r="N127" s="13">
        <f t="shared" si="36"/>
        <v>0.558</v>
      </c>
      <c r="O127" s="13">
        <f t="shared" si="37"/>
        <v>0.4743</v>
      </c>
    </row>
    <row r="128" ht="57" customHeight="1" spans="1:15">
      <c r="A128" s="8">
        <v>124</v>
      </c>
      <c r="B128" s="29"/>
      <c r="C128" s="9" t="s">
        <v>316</v>
      </c>
      <c r="D128" s="10" t="s">
        <v>317</v>
      </c>
      <c r="E128" s="10" t="s">
        <v>318</v>
      </c>
      <c r="F128" s="11">
        <v>0.89</v>
      </c>
      <c r="G128" s="28">
        <v>0.85</v>
      </c>
      <c r="H128" s="13">
        <f t="shared" si="30"/>
        <v>0.7565</v>
      </c>
      <c r="I128" s="13">
        <f t="shared" si="31"/>
        <v>0.52955</v>
      </c>
      <c r="J128" s="13">
        <f t="shared" si="32"/>
        <v>0.6675</v>
      </c>
      <c r="K128" s="13">
        <f t="shared" si="33"/>
        <v>0.500625</v>
      </c>
      <c r="L128" s="13">
        <f t="shared" si="34"/>
        <v>0.5785</v>
      </c>
      <c r="M128" s="13">
        <f t="shared" si="35"/>
        <v>0.491725</v>
      </c>
      <c r="N128" s="13">
        <f t="shared" si="36"/>
        <v>0.534</v>
      </c>
      <c r="O128" s="13">
        <f t="shared" si="37"/>
        <v>0.4539</v>
      </c>
    </row>
    <row r="129" ht="70" customHeight="1" spans="1:15">
      <c r="A129" s="8">
        <v>125</v>
      </c>
      <c r="B129" s="29"/>
      <c r="C129" s="9"/>
      <c r="D129" s="10"/>
      <c r="E129" s="10" t="s">
        <v>319</v>
      </c>
      <c r="F129" s="11">
        <v>1.06</v>
      </c>
      <c r="G129" s="28">
        <v>1.01</v>
      </c>
      <c r="H129" s="13">
        <f t="shared" si="30"/>
        <v>0.901</v>
      </c>
      <c r="I129" s="13">
        <f t="shared" si="31"/>
        <v>0.6307</v>
      </c>
      <c r="J129" s="13">
        <f t="shared" si="32"/>
        <v>0.795</v>
      </c>
      <c r="K129" s="13">
        <f t="shared" si="33"/>
        <v>0.59625</v>
      </c>
      <c r="L129" s="13">
        <f t="shared" si="34"/>
        <v>0.689</v>
      </c>
      <c r="M129" s="13">
        <f t="shared" si="35"/>
        <v>0.58565</v>
      </c>
      <c r="N129" s="13">
        <f t="shared" si="36"/>
        <v>0.636</v>
      </c>
      <c r="O129" s="13">
        <f t="shared" si="37"/>
        <v>0.5406</v>
      </c>
    </row>
    <row r="130" ht="57" customHeight="1" spans="1:15">
      <c r="A130" s="8">
        <v>126</v>
      </c>
      <c r="B130" s="29"/>
      <c r="C130" s="9"/>
      <c r="D130" s="10"/>
      <c r="E130" s="10" t="s">
        <v>320</v>
      </c>
      <c r="F130" s="11">
        <v>0.56</v>
      </c>
      <c r="G130" s="28">
        <v>0.53</v>
      </c>
      <c r="H130" s="13">
        <f t="shared" si="30"/>
        <v>0.476</v>
      </c>
      <c r="I130" s="13">
        <f t="shared" si="31"/>
        <v>0.3332</v>
      </c>
      <c r="J130" s="13">
        <f t="shared" si="32"/>
        <v>0.42</v>
      </c>
      <c r="K130" s="13">
        <f t="shared" si="33"/>
        <v>0.315</v>
      </c>
      <c r="L130" s="13">
        <f t="shared" si="34"/>
        <v>0.364</v>
      </c>
      <c r="M130" s="13">
        <f t="shared" si="35"/>
        <v>0.3094</v>
      </c>
      <c r="N130" s="13">
        <f t="shared" si="36"/>
        <v>0.336</v>
      </c>
      <c r="O130" s="13">
        <f t="shared" si="37"/>
        <v>0.2856</v>
      </c>
    </row>
    <row r="131" ht="57" customHeight="1" spans="1:15">
      <c r="A131" s="8">
        <v>127</v>
      </c>
      <c r="B131" s="29"/>
      <c r="C131" s="9" t="s">
        <v>321</v>
      </c>
      <c r="D131" s="10" t="s">
        <v>322</v>
      </c>
      <c r="E131" s="30"/>
      <c r="F131" s="11">
        <v>0.7</v>
      </c>
      <c r="G131" s="28">
        <v>0.67</v>
      </c>
      <c r="H131" s="13">
        <f t="shared" si="30"/>
        <v>0.595</v>
      </c>
      <c r="I131" s="13">
        <f t="shared" si="31"/>
        <v>0.4165</v>
      </c>
      <c r="J131" s="13">
        <f t="shared" si="32"/>
        <v>0.525</v>
      </c>
      <c r="K131" s="13">
        <f t="shared" si="33"/>
        <v>0.39375</v>
      </c>
      <c r="L131" s="13">
        <f t="shared" si="34"/>
        <v>0.455</v>
      </c>
      <c r="M131" s="13">
        <f t="shared" si="35"/>
        <v>0.38675</v>
      </c>
      <c r="N131" s="13">
        <f t="shared" si="36"/>
        <v>0.42</v>
      </c>
      <c r="O131" s="13">
        <f t="shared" si="37"/>
        <v>0.357</v>
      </c>
    </row>
    <row r="132" ht="57" customHeight="1" spans="1:15">
      <c r="A132" s="8">
        <v>128</v>
      </c>
      <c r="B132" s="29"/>
      <c r="C132" s="9" t="s">
        <v>323</v>
      </c>
      <c r="D132" s="10" t="s">
        <v>324</v>
      </c>
      <c r="E132" s="30"/>
      <c r="F132" s="11">
        <v>0.9</v>
      </c>
      <c r="G132" s="28">
        <v>0.86</v>
      </c>
      <c r="H132" s="13">
        <f t="shared" si="30"/>
        <v>0.765</v>
      </c>
      <c r="I132" s="13">
        <f t="shared" si="31"/>
        <v>0.5355</v>
      </c>
      <c r="J132" s="13">
        <f t="shared" si="32"/>
        <v>0.675</v>
      </c>
      <c r="K132" s="13">
        <f t="shared" si="33"/>
        <v>0.50625</v>
      </c>
      <c r="L132" s="13">
        <f t="shared" si="34"/>
        <v>0.585</v>
      </c>
      <c r="M132" s="13">
        <f t="shared" si="35"/>
        <v>0.49725</v>
      </c>
      <c r="N132" s="13">
        <f t="shared" si="36"/>
        <v>0.54</v>
      </c>
      <c r="O132" s="13">
        <f t="shared" si="37"/>
        <v>0.459</v>
      </c>
    </row>
    <row r="133" ht="57" customHeight="1" spans="1:15">
      <c r="A133" s="8">
        <v>129</v>
      </c>
      <c r="B133" s="29"/>
      <c r="C133" s="9" t="s">
        <v>325</v>
      </c>
      <c r="D133" s="10" t="s">
        <v>326</v>
      </c>
      <c r="E133" s="30"/>
      <c r="F133" s="11">
        <v>0.39</v>
      </c>
      <c r="G133" s="12">
        <v>0.37</v>
      </c>
      <c r="H133" s="13">
        <f t="shared" si="30"/>
        <v>0.3315</v>
      </c>
      <c r="I133" s="13">
        <f t="shared" si="31"/>
        <v>0.23205</v>
      </c>
      <c r="J133" s="13">
        <f t="shared" si="32"/>
        <v>0.2925</v>
      </c>
      <c r="K133" s="13">
        <f t="shared" si="33"/>
        <v>0.219375</v>
      </c>
      <c r="L133" s="13">
        <f t="shared" si="34"/>
        <v>0.2535</v>
      </c>
      <c r="M133" s="13">
        <f t="shared" si="35"/>
        <v>0.215475</v>
      </c>
      <c r="N133" s="13">
        <f t="shared" si="36"/>
        <v>0.234</v>
      </c>
      <c r="O133" s="13">
        <f t="shared" si="37"/>
        <v>0.1989</v>
      </c>
    </row>
    <row r="134" ht="57" customHeight="1" spans="1:15">
      <c r="A134" s="8">
        <v>130</v>
      </c>
      <c r="B134" s="29"/>
      <c r="C134" s="9" t="s">
        <v>327</v>
      </c>
      <c r="D134" s="10" t="s">
        <v>328</v>
      </c>
      <c r="E134" s="10" t="s">
        <v>329</v>
      </c>
      <c r="F134" s="11">
        <v>0.62</v>
      </c>
      <c r="G134" s="12">
        <v>0.59</v>
      </c>
      <c r="H134" s="13">
        <f t="shared" si="30"/>
        <v>0.527</v>
      </c>
      <c r="I134" s="13">
        <f t="shared" si="31"/>
        <v>0.3689</v>
      </c>
      <c r="J134" s="13">
        <f t="shared" si="32"/>
        <v>0.465</v>
      </c>
      <c r="K134" s="13">
        <f t="shared" si="33"/>
        <v>0.34875</v>
      </c>
      <c r="L134" s="13">
        <f t="shared" si="34"/>
        <v>0.403</v>
      </c>
      <c r="M134" s="13">
        <f t="shared" si="35"/>
        <v>0.34255</v>
      </c>
      <c r="N134" s="13">
        <f t="shared" si="36"/>
        <v>0.372</v>
      </c>
      <c r="O134" s="13">
        <f t="shared" si="37"/>
        <v>0.3162</v>
      </c>
    </row>
    <row r="135" ht="57" customHeight="1" spans="1:15">
      <c r="A135" s="8">
        <v>131</v>
      </c>
      <c r="B135" s="29"/>
      <c r="C135" s="9" t="s">
        <v>330</v>
      </c>
      <c r="D135" s="10" t="s">
        <v>331</v>
      </c>
      <c r="E135" s="10" t="s">
        <v>332</v>
      </c>
      <c r="F135" s="11">
        <v>0.47</v>
      </c>
      <c r="G135" s="12">
        <v>0.45</v>
      </c>
      <c r="H135" s="13">
        <f t="shared" si="30"/>
        <v>0.3995</v>
      </c>
      <c r="I135" s="13">
        <f t="shared" si="31"/>
        <v>0.27965</v>
      </c>
      <c r="J135" s="13">
        <f t="shared" si="32"/>
        <v>0.3525</v>
      </c>
      <c r="K135" s="13">
        <f t="shared" si="33"/>
        <v>0.264375</v>
      </c>
      <c r="L135" s="13">
        <f t="shared" si="34"/>
        <v>0.3055</v>
      </c>
      <c r="M135" s="13">
        <f t="shared" si="35"/>
        <v>0.259675</v>
      </c>
      <c r="N135" s="13">
        <f t="shared" si="36"/>
        <v>0.282</v>
      </c>
      <c r="O135" s="13">
        <f t="shared" si="37"/>
        <v>0.2397</v>
      </c>
    </row>
    <row r="136" ht="57" customHeight="1" spans="1:15">
      <c r="A136" s="8">
        <v>132</v>
      </c>
      <c r="B136" s="29"/>
      <c r="C136" s="9" t="s">
        <v>333</v>
      </c>
      <c r="D136" s="10" t="s">
        <v>334</v>
      </c>
      <c r="E136" s="10" t="s">
        <v>335</v>
      </c>
      <c r="F136" s="11">
        <v>0.56</v>
      </c>
      <c r="G136" s="12">
        <v>0.53</v>
      </c>
      <c r="H136" s="13">
        <f t="shared" si="30"/>
        <v>0.476</v>
      </c>
      <c r="I136" s="13">
        <f t="shared" si="31"/>
        <v>0.3332</v>
      </c>
      <c r="J136" s="13">
        <f t="shared" si="32"/>
        <v>0.42</v>
      </c>
      <c r="K136" s="13">
        <f t="shared" si="33"/>
        <v>0.315</v>
      </c>
      <c r="L136" s="13">
        <f t="shared" si="34"/>
        <v>0.364</v>
      </c>
      <c r="M136" s="13">
        <f t="shared" si="35"/>
        <v>0.3094</v>
      </c>
      <c r="N136" s="13">
        <f t="shared" si="36"/>
        <v>0.336</v>
      </c>
      <c r="O136" s="13">
        <f t="shared" si="37"/>
        <v>0.2856</v>
      </c>
    </row>
    <row r="137" ht="57" customHeight="1" spans="1:15">
      <c r="A137" s="8">
        <v>133</v>
      </c>
      <c r="B137" s="29"/>
      <c r="C137" s="9" t="s">
        <v>336</v>
      </c>
      <c r="D137" s="10" t="s">
        <v>337</v>
      </c>
      <c r="E137" s="10" t="s">
        <v>338</v>
      </c>
      <c r="F137" s="11">
        <v>1.19</v>
      </c>
      <c r="G137" s="12">
        <v>1.13</v>
      </c>
      <c r="H137" s="13">
        <f t="shared" si="30"/>
        <v>1.0115</v>
      </c>
      <c r="I137" s="13">
        <f t="shared" si="31"/>
        <v>0.70805</v>
      </c>
      <c r="J137" s="13">
        <f t="shared" si="32"/>
        <v>0.8925</v>
      </c>
      <c r="K137" s="13">
        <f t="shared" si="33"/>
        <v>0.669375</v>
      </c>
      <c r="L137" s="13">
        <f t="shared" si="34"/>
        <v>0.7735</v>
      </c>
      <c r="M137" s="13">
        <f t="shared" si="35"/>
        <v>0.657475</v>
      </c>
      <c r="N137" s="13">
        <f t="shared" si="36"/>
        <v>0.714</v>
      </c>
      <c r="O137" s="13">
        <f t="shared" si="37"/>
        <v>0.6069</v>
      </c>
    </row>
    <row r="138" ht="57" customHeight="1" spans="1:15">
      <c r="A138" s="8">
        <v>134</v>
      </c>
      <c r="B138" s="29"/>
      <c r="C138" s="9" t="s">
        <v>339</v>
      </c>
      <c r="D138" s="10" t="s">
        <v>340</v>
      </c>
      <c r="E138" s="10" t="s">
        <v>341</v>
      </c>
      <c r="F138" s="11">
        <v>0.91</v>
      </c>
      <c r="G138" s="12">
        <v>0.86</v>
      </c>
      <c r="H138" s="13">
        <f t="shared" si="30"/>
        <v>0.7735</v>
      </c>
      <c r="I138" s="13">
        <f t="shared" si="31"/>
        <v>0.54145</v>
      </c>
      <c r="J138" s="13">
        <f t="shared" si="32"/>
        <v>0.6825</v>
      </c>
      <c r="K138" s="13">
        <f t="shared" si="33"/>
        <v>0.511875</v>
      </c>
      <c r="L138" s="13">
        <f t="shared" si="34"/>
        <v>0.5915</v>
      </c>
      <c r="M138" s="13">
        <f t="shared" si="35"/>
        <v>0.502775</v>
      </c>
      <c r="N138" s="13">
        <f t="shared" si="36"/>
        <v>0.546</v>
      </c>
      <c r="O138" s="13">
        <f t="shared" si="37"/>
        <v>0.4641</v>
      </c>
    </row>
    <row r="139" ht="57" customHeight="1" spans="1:15">
      <c r="A139" s="8">
        <v>135</v>
      </c>
      <c r="B139" s="29"/>
      <c r="C139" s="9" t="s">
        <v>342</v>
      </c>
      <c r="D139" s="10" t="s">
        <v>343</v>
      </c>
      <c r="E139" s="10" t="s">
        <v>344</v>
      </c>
      <c r="F139" s="11">
        <v>0.96</v>
      </c>
      <c r="G139" s="12">
        <v>0.91</v>
      </c>
      <c r="H139" s="13">
        <f t="shared" si="30"/>
        <v>0.816</v>
      </c>
      <c r="I139" s="13">
        <f t="shared" si="31"/>
        <v>0.5712</v>
      </c>
      <c r="J139" s="13">
        <f t="shared" si="32"/>
        <v>0.72</v>
      </c>
      <c r="K139" s="13">
        <f t="shared" si="33"/>
        <v>0.54</v>
      </c>
      <c r="L139" s="13">
        <f t="shared" si="34"/>
        <v>0.624</v>
      </c>
      <c r="M139" s="13">
        <f t="shared" si="35"/>
        <v>0.5304</v>
      </c>
      <c r="N139" s="13">
        <f t="shared" si="36"/>
        <v>0.576</v>
      </c>
      <c r="O139" s="13">
        <f t="shared" si="37"/>
        <v>0.4896</v>
      </c>
    </row>
    <row r="140" ht="57" customHeight="1" spans="1:15">
      <c r="A140" s="8">
        <v>136</v>
      </c>
      <c r="B140" s="29"/>
      <c r="C140" s="9" t="s">
        <v>345</v>
      </c>
      <c r="D140" s="31" t="s">
        <v>346</v>
      </c>
      <c r="E140" s="31" t="s">
        <v>347</v>
      </c>
      <c r="F140" s="11">
        <v>0.87</v>
      </c>
      <c r="G140" s="12">
        <v>0.83</v>
      </c>
      <c r="H140" s="13">
        <f t="shared" si="30"/>
        <v>0.7395</v>
      </c>
      <c r="I140" s="13">
        <f t="shared" si="31"/>
        <v>0.51765</v>
      </c>
      <c r="J140" s="13">
        <f t="shared" si="32"/>
        <v>0.6525</v>
      </c>
      <c r="K140" s="13">
        <f t="shared" si="33"/>
        <v>0.489375</v>
      </c>
      <c r="L140" s="13">
        <f t="shared" si="34"/>
        <v>0.5655</v>
      </c>
      <c r="M140" s="13">
        <f t="shared" si="35"/>
        <v>0.480675</v>
      </c>
      <c r="N140" s="13">
        <f t="shared" si="36"/>
        <v>0.522</v>
      </c>
      <c r="O140" s="13">
        <f t="shared" si="37"/>
        <v>0.4437</v>
      </c>
    </row>
    <row r="141" ht="57" customHeight="1" spans="1:15">
      <c r="A141" s="8">
        <v>137</v>
      </c>
      <c r="B141" s="29"/>
      <c r="C141" s="9" t="s">
        <v>348</v>
      </c>
      <c r="D141" s="10" t="s">
        <v>349</v>
      </c>
      <c r="E141" s="10" t="s">
        <v>350</v>
      </c>
      <c r="F141" s="11">
        <v>1.03</v>
      </c>
      <c r="G141" s="12">
        <v>0.98</v>
      </c>
      <c r="H141" s="13">
        <f t="shared" si="30"/>
        <v>0.8755</v>
      </c>
      <c r="I141" s="13">
        <f t="shared" si="31"/>
        <v>0.61285</v>
      </c>
      <c r="J141" s="13">
        <f t="shared" si="32"/>
        <v>0.7725</v>
      </c>
      <c r="K141" s="13">
        <f t="shared" si="33"/>
        <v>0.579375</v>
      </c>
      <c r="L141" s="13">
        <f t="shared" si="34"/>
        <v>0.6695</v>
      </c>
      <c r="M141" s="13">
        <f t="shared" si="35"/>
        <v>0.569075</v>
      </c>
      <c r="N141" s="13">
        <f t="shared" si="36"/>
        <v>0.618</v>
      </c>
      <c r="O141" s="13">
        <f t="shared" si="37"/>
        <v>0.5253</v>
      </c>
    </row>
    <row r="142" ht="57" customHeight="1" spans="1:15">
      <c r="A142" s="8">
        <v>138</v>
      </c>
      <c r="B142" s="29"/>
      <c r="C142" s="9" t="s">
        <v>351</v>
      </c>
      <c r="D142" s="10" t="s">
        <v>352</v>
      </c>
      <c r="E142" s="10" t="s">
        <v>353</v>
      </c>
      <c r="F142" s="11">
        <v>0.56</v>
      </c>
      <c r="G142" s="12">
        <v>0.53</v>
      </c>
      <c r="H142" s="13">
        <f t="shared" si="30"/>
        <v>0.476</v>
      </c>
      <c r="I142" s="13">
        <f t="shared" si="31"/>
        <v>0.3332</v>
      </c>
      <c r="J142" s="13">
        <f t="shared" si="32"/>
        <v>0.42</v>
      </c>
      <c r="K142" s="13">
        <f t="shared" si="33"/>
        <v>0.315</v>
      </c>
      <c r="L142" s="13">
        <f t="shared" si="34"/>
        <v>0.364</v>
      </c>
      <c r="M142" s="13">
        <f t="shared" si="35"/>
        <v>0.3094</v>
      </c>
      <c r="N142" s="13">
        <f t="shared" si="36"/>
        <v>0.336</v>
      </c>
      <c r="O142" s="13">
        <f t="shared" si="37"/>
        <v>0.2856</v>
      </c>
    </row>
    <row r="143" ht="57" customHeight="1" spans="1:15">
      <c r="A143" s="8">
        <v>139</v>
      </c>
      <c r="B143" s="32"/>
      <c r="C143" s="9" t="s">
        <v>354</v>
      </c>
      <c r="D143" s="10" t="s">
        <v>355</v>
      </c>
      <c r="E143" s="10" t="s">
        <v>356</v>
      </c>
      <c r="F143" s="11">
        <v>0.52</v>
      </c>
      <c r="G143" s="12">
        <v>0.49</v>
      </c>
      <c r="H143" s="13">
        <f t="shared" si="30"/>
        <v>0.442</v>
      </c>
      <c r="I143" s="13">
        <f t="shared" si="31"/>
        <v>0.3094</v>
      </c>
      <c r="J143" s="13">
        <f t="shared" si="32"/>
        <v>0.39</v>
      </c>
      <c r="K143" s="13">
        <f t="shared" si="33"/>
        <v>0.2925</v>
      </c>
      <c r="L143" s="13">
        <f t="shared" si="34"/>
        <v>0.338</v>
      </c>
      <c r="M143" s="13">
        <f t="shared" si="35"/>
        <v>0.2873</v>
      </c>
      <c r="N143" s="13">
        <f t="shared" si="36"/>
        <v>0.312</v>
      </c>
      <c r="O143" s="13">
        <f t="shared" si="37"/>
        <v>0.2652</v>
      </c>
    </row>
    <row r="144" ht="57" customHeight="1" spans="1:15">
      <c r="A144" s="8">
        <v>140</v>
      </c>
      <c r="B144" s="8" t="s">
        <v>357</v>
      </c>
      <c r="C144" s="9" t="s">
        <v>358</v>
      </c>
      <c r="D144" s="10" t="s">
        <v>359</v>
      </c>
      <c r="E144" s="10" t="s">
        <v>360</v>
      </c>
      <c r="F144" s="11">
        <v>0.35</v>
      </c>
      <c r="G144" s="12">
        <v>0.33</v>
      </c>
      <c r="H144" s="13">
        <f t="shared" si="30"/>
        <v>0.2975</v>
      </c>
      <c r="I144" s="13">
        <f t="shared" si="31"/>
        <v>0.20825</v>
      </c>
      <c r="J144" s="13">
        <f t="shared" si="32"/>
        <v>0.2625</v>
      </c>
      <c r="K144" s="13">
        <f t="shared" si="33"/>
        <v>0.196875</v>
      </c>
      <c r="L144" s="13">
        <f t="shared" si="34"/>
        <v>0.2275</v>
      </c>
      <c r="M144" s="13">
        <f t="shared" si="35"/>
        <v>0.193375</v>
      </c>
      <c r="N144" s="13">
        <f t="shared" si="36"/>
        <v>0.21</v>
      </c>
      <c r="O144" s="13">
        <f t="shared" si="37"/>
        <v>0.1785</v>
      </c>
    </row>
    <row r="145" ht="57" customHeight="1" spans="1:15">
      <c r="A145" s="8">
        <v>141</v>
      </c>
      <c r="B145" s="8"/>
      <c r="C145" s="9" t="s">
        <v>361</v>
      </c>
      <c r="D145" s="10" t="s">
        <v>362</v>
      </c>
      <c r="E145" s="10" t="s">
        <v>363</v>
      </c>
      <c r="F145" s="11">
        <v>0.31</v>
      </c>
      <c r="G145" s="12">
        <v>0.29</v>
      </c>
      <c r="H145" s="13">
        <f t="shared" si="30"/>
        <v>0.2635</v>
      </c>
      <c r="I145" s="13">
        <f t="shared" si="31"/>
        <v>0.18445</v>
      </c>
      <c r="J145" s="13">
        <f t="shared" si="32"/>
        <v>0.2325</v>
      </c>
      <c r="K145" s="13">
        <f t="shared" si="33"/>
        <v>0.174375</v>
      </c>
      <c r="L145" s="13">
        <f t="shared" si="34"/>
        <v>0.2015</v>
      </c>
      <c r="M145" s="13">
        <f t="shared" si="35"/>
        <v>0.171275</v>
      </c>
      <c r="N145" s="13">
        <f t="shared" si="36"/>
        <v>0.186</v>
      </c>
      <c r="O145" s="13">
        <f t="shared" si="37"/>
        <v>0.1581</v>
      </c>
    </row>
    <row r="146" ht="57" customHeight="1" spans="1:15">
      <c r="A146" s="8">
        <v>142</v>
      </c>
      <c r="B146" s="8" t="s">
        <v>364</v>
      </c>
      <c r="C146" s="9" t="s">
        <v>365</v>
      </c>
      <c r="D146" s="10" t="s">
        <v>366</v>
      </c>
      <c r="E146" s="10" t="s">
        <v>367</v>
      </c>
      <c r="F146" s="11">
        <v>1.65</v>
      </c>
      <c r="G146" s="12">
        <v>0.62</v>
      </c>
      <c r="H146" s="13">
        <f t="shared" si="30"/>
        <v>1.4025</v>
      </c>
      <c r="I146" s="13">
        <f t="shared" si="31"/>
        <v>0.98175</v>
      </c>
      <c r="J146" s="13">
        <f t="shared" si="32"/>
        <v>1.2375</v>
      </c>
      <c r="K146" s="13">
        <f t="shared" si="33"/>
        <v>0.928125</v>
      </c>
      <c r="L146" s="13">
        <f t="shared" si="34"/>
        <v>1.0725</v>
      </c>
      <c r="M146" s="13">
        <f t="shared" si="35"/>
        <v>0.911625</v>
      </c>
      <c r="N146" s="13">
        <f t="shared" si="36"/>
        <v>0.99</v>
      </c>
      <c r="O146" s="13">
        <f t="shared" si="37"/>
        <v>0.8415</v>
      </c>
    </row>
    <row r="147" ht="57" customHeight="1" spans="1:15">
      <c r="A147" s="8">
        <v>143</v>
      </c>
      <c r="B147" s="8"/>
      <c r="C147" s="9" t="s">
        <v>368</v>
      </c>
      <c r="D147" s="10" t="s">
        <v>369</v>
      </c>
      <c r="E147" s="10" t="s">
        <v>88</v>
      </c>
      <c r="F147" s="11">
        <v>0.55</v>
      </c>
      <c r="G147" s="12">
        <v>0.52</v>
      </c>
      <c r="H147" s="13">
        <f t="shared" si="30"/>
        <v>0.4675</v>
      </c>
      <c r="I147" s="13">
        <f t="shared" si="31"/>
        <v>0.32725</v>
      </c>
      <c r="J147" s="13">
        <f t="shared" si="32"/>
        <v>0.4125</v>
      </c>
      <c r="K147" s="13">
        <f t="shared" si="33"/>
        <v>0.309375</v>
      </c>
      <c r="L147" s="13">
        <f t="shared" si="34"/>
        <v>0.3575</v>
      </c>
      <c r="M147" s="13">
        <f t="shared" si="35"/>
        <v>0.303875</v>
      </c>
      <c r="N147" s="13">
        <f t="shared" si="36"/>
        <v>0.33</v>
      </c>
      <c r="O147" s="13">
        <f t="shared" si="37"/>
        <v>0.2805</v>
      </c>
    </row>
    <row r="148" ht="57" customHeight="1" spans="1:15">
      <c r="A148" s="8">
        <v>144</v>
      </c>
      <c r="B148" s="8"/>
      <c r="C148" s="9" t="s">
        <v>370</v>
      </c>
      <c r="D148" s="10" t="s">
        <v>371</v>
      </c>
      <c r="E148" s="10" t="s">
        <v>372</v>
      </c>
      <c r="F148" s="11">
        <v>1.5</v>
      </c>
      <c r="G148" s="12">
        <v>1.43</v>
      </c>
      <c r="H148" s="13">
        <f t="shared" si="30"/>
        <v>1.275</v>
      </c>
      <c r="I148" s="13">
        <f t="shared" si="31"/>
        <v>0.8925</v>
      </c>
      <c r="J148" s="13">
        <f t="shared" si="32"/>
        <v>1.125</v>
      </c>
      <c r="K148" s="13">
        <f t="shared" si="33"/>
        <v>0.84375</v>
      </c>
      <c r="L148" s="13">
        <f t="shared" si="34"/>
        <v>0.975</v>
      </c>
      <c r="M148" s="13">
        <f t="shared" si="35"/>
        <v>0.82875</v>
      </c>
      <c r="N148" s="13">
        <f t="shared" si="36"/>
        <v>0.9</v>
      </c>
      <c r="O148" s="13">
        <f t="shared" si="37"/>
        <v>0.765</v>
      </c>
    </row>
    <row r="149" ht="57" customHeight="1" spans="1:15">
      <c r="A149" s="8">
        <v>145</v>
      </c>
      <c r="B149" s="8"/>
      <c r="C149" s="9"/>
      <c r="D149" s="10"/>
      <c r="E149" s="10" t="s">
        <v>373</v>
      </c>
      <c r="F149" s="11">
        <v>1.5</v>
      </c>
      <c r="G149" s="12">
        <v>1.43</v>
      </c>
      <c r="H149" s="13">
        <f t="shared" si="30"/>
        <v>1.275</v>
      </c>
      <c r="I149" s="13">
        <f t="shared" si="31"/>
        <v>0.8925</v>
      </c>
      <c r="J149" s="13">
        <f t="shared" si="32"/>
        <v>1.125</v>
      </c>
      <c r="K149" s="13">
        <f t="shared" si="33"/>
        <v>0.84375</v>
      </c>
      <c r="L149" s="13">
        <f t="shared" si="34"/>
        <v>0.975</v>
      </c>
      <c r="M149" s="13">
        <f t="shared" si="35"/>
        <v>0.82875</v>
      </c>
      <c r="N149" s="13">
        <f t="shared" si="36"/>
        <v>0.9</v>
      </c>
      <c r="O149" s="13">
        <f t="shared" si="37"/>
        <v>0.765</v>
      </c>
    </row>
    <row r="150" ht="57" customHeight="1" spans="1:15">
      <c r="A150" s="8">
        <v>146</v>
      </c>
      <c r="B150" s="8"/>
      <c r="C150" s="9" t="s">
        <v>374</v>
      </c>
      <c r="D150" s="10" t="s">
        <v>375</v>
      </c>
      <c r="E150" s="10" t="s">
        <v>376</v>
      </c>
      <c r="F150" s="11">
        <v>0.98</v>
      </c>
      <c r="G150" s="12">
        <v>0.93</v>
      </c>
      <c r="H150" s="13">
        <f t="shared" si="30"/>
        <v>0.833</v>
      </c>
      <c r="I150" s="13">
        <f t="shared" si="31"/>
        <v>0.5831</v>
      </c>
      <c r="J150" s="13">
        <f t="shared" si="32"/>
        <v>0.735</v>
      </c>
      <c r="K150" s="13">
        <f t="shared" si="33"/>
        <v>0.55125</v>
      </c>
      <c r="L150" s="13">
        <f t="shared" si="34"/>
        <v>0.637</v>
      </c>
      <c r="M150" s="13">
        <f t="shared" si="35"/>
        <v>0.54145</v>
      </c>
      <c r="N150" s="13">
        <f t="shared" si="36"/>
        <v>0.588</v>
      </c>
      <c r="O150" s="13">
        <f t="shared" si="37"/>
        <v>0.4998</v>
      </c>
    </row>
    <row r="151" ht="57" customHeight="1" spans="1:15">
      <c r="A151" s="8">
        <v>147</v>
      </c>
      <c r="B151" s="8"/>
      <c r="C151" s="9" t="s">
        <v>377</v>
      </c>
      <c r="D151" s="10" t="s">
        <v>378</v>
      </c>
      <c r="E151" s="10" t="s">
        <v>379</v>
      </c>
      <c r="F151" s="11">
        <v>1.55</v>
      </c>
      <c r="G151" s="12">
        <v>1.47</v>
      </c>
      <c r="H151" s="13">
        <f t="shared" si="30"/>
        <v>1.3175</v>
      </c>
      <c r="I151" s="13">
        <f t="shared" si="31"/>
        <v>0.92225</v>
      </c>
      <c r="J151" s="13">
        <f t="shared" si="32"/>
        <v>1.1625</v>
      </c>
      <c r="K151" s="13">
        <f t="shared" si="33"/>
        <v>0.871875</v>
      </c>
      <c r="L151" s="13">
        <f t="shared" si="34"/>
        <v>1.0075</v>
      </c>
      <c r="M151" s="13">
        <f t="shared" si="35"/>
        <v>0.856375</v>
      </c>
      <c r="N151" s="13">
        <f t="shared" si="36"/>
        <v>0.93</v>
      </c>
      <c r="O151" s="13">
        <f t="shared" si="37"/>
        <v>0.7905</v>
      </c>
    </row>
    <row r="152" ht="57" customHeight="1" spans="1:15">
      <c r="A152" s="8">
        <v>148</v>
      </c>
      <c r="B152" s="8"/>
      <c r="C152" s="9" t="s">
        <v>380</v>
      </c>
      <c r="D152" s="10" t="s">
        <v>381</v>
      </c>
      <c r="E152" s="10" t="s">
        <v>382</v>
      </c>
      <c r="F152" s="11">
        <v>0.98</v>
      </c>
      <c r="G152" s="12">
        <v>0.93</v>
      </c>
      <c r="H152" s="13">
        <f t="shared" si="30"/>
        <v>0.833</v>
      </c>
      <c r="I152" s="13">
        <f t="shared" si="31"/>
        <v>0.5831</v>
      </c>
      <c r="J152" s="13">
        <f t="shared" si="32"/>
        <v>0.735</v>
      </c>
      <c r="K152" s="13">
        <f t="shared" si="33"/>
        <v>0.55125</v>
      </c>
      <c r="L152" s="13">
        <f t="shared" si="34"/>
        <v>0.637</v>
      </c>
      <c r="M152" s="13">
        <f t="shared" si="35"/>
        <v>0.54145</v>
      </c>
      <c r="N152" s="13">
        <f t="shared" si="36"/>
        <v>0.588</v>
      </c>
      <c r="O152" s="13">
        <f t="shared" si="37"/>
        <v>0.4998</v>
      </c>
    </row>
    <row r="153" ht="57" customHeight="1" spans="1:15">
      <c r="A153" s="8">
        <v>149</v>
      </c>
      <c r="B153" s="8"/>
      <c r="C153" s="33" t="s">
        <v>383</v>
      </c>
      <c r="D153" s="34" t="s">
        <v>384</v>
      </c>
      <c r="E153" s="10" t="s">
        <v>385</v>
      </c>
      <c r="F153" s="11">
        <v>1.3</v>
      </c>
      <c r="G153" s="12">
        <v>1.24</v>
      </c>
      <c r="H153" s="13">
        <f t="shared" si="30"/>
        <v>1.105</v>
      </c>
      <c r="I153" s="13">
        <f t="shared" si="31"/>
        <v>0.7735</v>
      </c>
      <c r="J153" s="13">
        <f t="shared" si="32"/>
        <v>0.975</v>
      </c>
      <c r="K153" s="13">
        <f t="shared" si="33"/>
        <v>0.73125</v>
      </c>
      <c r="L153" s="13">
        <f t="shared" si="34"/>
        <v>0.845</v>
      </c>
      <c r="M153" s="13">
        <f t="shared" si="35"/>
        <v>0.71825</v>
      </c>
      <c r="N153" s="13">
        <f t="shared" si="36"/>
        <v>0.78</v>
      </c>
      <c r="O153" s="13">
        <f t="shared" si="37"/>
        <v>0.663</v>
      </c>
    </row>
    <row r="154" ht="57" customHeight="1" spans="1:15">
      <c r="A154" s="8">
        <v>150</v>
      </c>
      <c r="B154" s="8"/>
      <c r="C154" s="35"/>
      <c r="D154" s="36"/>
      <c r="E154" s="10" t="s">
        <v>386</v>
      </c>
      <c r="F154" s="11">
        <v>1.3</v>
      </c>
      <c r="G154" s="12">
        <v>1.24</v>
      </c>
      <c r="H154" s="13">
        <f t="shared" si="30"/>
        <v>1.105</v>
      </c>
      <c r="I154" s="13">
        <f t="shared" si="31"/>
        <v>0.7735</v>
      </c>
      <c r="J154" s="13">
        <f t="shared" si="32"/>
        <v>0.975</v>
      </c>
      <c r="K154" s="13">
        <f t="shared" si="33"/>
        <v>0.73125</v>
      </c>
      <c r="L154" s="13">
        <f t="shared" si="34"/>
        <v>0.845</v>
      </c>
      <c r="M154" s="13">
        <f t="shared" si="35"/>
        <v>0.71825</v>
      </c>
      <c r="N154" s="13">
        <f t="shared" si="36"/>
        <v>0.78</v>
      </c>
      <c r="O154" s="13">
        <f t="shared" si="37"/>
        <v>0.663</v>
      </c>
    </row>
    <row r="155" ht="57" customHeight="1" spans="1:15">
      <c r="A155" s="8">
        <v>151</v>
      </c>
      <c r="B155" s="8" t="s">
        <v>364</v>
      </c>
      <c r="C155" s="35"/>
      <c r="D155" s="36"/>
      <c r="E155" s="10" t="s">
        <v>387</v>
      </c>
      <c r="F155" s="11">
        <v>1.3</v>
      </c>
      <c r="G155" s="12">
        <v>1.24</v>
      </c>
      <c r="H155" s="13">
        <f t="shared" si="30"/>
        <v>1.105</v>
      </c>
      <c r="I155" s="13">
        <f t="shared" si="31"/>
        <v>0.7735</v>
      </c>
      <c r="J155" s="13">
        <f t="shared" si="32"/>
        <v>0.975</v>
      </c>
      <c r="K155" s="13">
        <f t="shared" si="33"/>
        <v>0.73125</v>
      </c>
      <c r="L155" s="13">
        <f t="shared" si="34"/>
        <v>0.845</v>
      </c>
      <c r="M155" s="13">
        <f t="shared" si="35"/>
        <v>0.71825</v>
      </c>
      <c r="N155" s="13">
        <f t="shared" si="36"/>
        <v>0.78</v>
      </c>
      <c r="O155" s="13">
        <f t="shared" si="37"/>
        <v>0.663</v>
      </c>
    </row>
    <row r="156" ht="57" customHeight="1" spans="1:15">
      <c r="A156" s="8">
        <v>152</v>
      </c>
      <c r="B156" s="8"/>
      <c r="C156" s="37"/>
      <c r="D156" s="38"/>
      <c r="E156" s="10" t="s">
        <v>388</v>
      </c>
      <c r="F156" s="11">
        <v>1.3</v>
      </c>
      <c r="G156" s="12">
        <v>1.24</v>
      </c>
      <c r="H156" s="13">
        <f t="shared" si="30"/>
        <v>1.105</v>
      </c>
      <c r="I156" s="13">
        <f t="shared" si="31"/>
        <v>0.7735</v>
      </c>
      <c r="J156" s="13">
        <f t="shared" si="32"/>
        <v>0.975</v>
      </c>
      <c r="K156" s="13">
        <f t="shared" si="33"/>
        <v>0.73125</v>
      </c>
      <c r="L156" s="13">
        <f t="shared" si="34"/>
        <v>0.845</v>
      </c>
      <c r="M156" s="13">
        <f t="shared" si="35"/>
        <v>0.71825</v>
      </c>
      <c r="N156" s="13">
        <f t="shared" si="36"/>
        <v>0.78</v>
      </c>
      <c r="O156" s="13">
        <f t="shared" si="37"/>
        <v>0.663</v>
      </c>
    </row>
    <row r="157" ht="57" customHeight="1" spans="1:15">
      <c r="A157" s="8">
        <v>153</v>
      </c>
      <c r="B157" s="8"/>
      <c r="C157" s="9" t="s">
        <v>389</v>
      </c>
      <c r="D157" s="10" t="s">
        <v>390</v>
      </c>
      <c r="E157" s="10" t="s">
        <v>367</v>
      </c>
      <c r="F157" s="11">
        <v>0.63</v>
      </c>
      <c r="G157" s="12">
        <v>0.6</v>
      </c>
      <c r="H157" s="13">
        <f t="shared" si="30"/>
        <v>0.5355</v>
      </c>
      <c r="I157" s="13">
        <f t="shared" si="31"/>
        <v>0.37485</v>
      </c>
      <c r="J157" s="13">
        <f t="shared" si="32"/>
        <v>0.4725</v>
      </c>
      <c r="K157" s="13">
        <f t="shared" si="33"/>
        <v>0.354375</v>
      </c>
      <c r="L157" s="13">
        <f t="shared" si="34"/>
        <v>0.4095</v>
      </c>
      <c r="M157" s="13">
        <f t="shared" si="35"/>
        <v>0.348075</v>
      </c>
      <c r="N157" s="13">
        <f t="shared" si="36"/>
        <v>0.378</v>
      </c>
      <c r="O157" s="13">
        <f t="shared" si="37"/>
        <v>0.3213</v>
      </c>
    </row>
    <row r="158" ht="57" customHeight="1" spans="1:15">
      <c r="A158" s="8">
        <v>154</v>
      </c>
      <c r="B158" s="8"/>
      <c r="C158" s="9"/>
      <c r="D158" s="10" t="s">
        <v>390</v>
      </c>
      <c r="E158" s="10" t="s">
        <v>391</v>
      </c>
      <c r="F158" s="11">
        <v>0.63</v>
      </c>
      <c r="G158" s="12"/>
      <c r="H158" s="13">
        <f t="shared" si="30"/>
        <v>0.5355</v>
      </c>
      <c r="I158" s="13">
        <f t="shared" si="31"/>
        <v>0.37485</v>
      </c>
      <c r="J158" s="13">
        <f t="shared" si="32"/>
        <v>0.4725</v>
      </c>
      <c r="K158" s="13">
        <f t="shared" si="33"/>
        <v>0.354375</v>
      </c>
      <c r="L158" s="13">
        <f t="shared" si="34"/>
        <v>0.4095</v>
      </c>
      <c r="M158" s="13">
        <f t="shared" si="35"/>
        <v>0.348075</v>
      </c>
      <c r="N158" s="13">
        <f t="shared" si="36"/>
        <v>0.378</v>
      </c>
      <c r="O158" s="13">
        <f t="shared" si="37"/>
        <v>0.3213</v>
      </c>
    </row>
    <row r="159" ht="57" customHeight="1" spans="1:15">
      <c r="A159" s="8">
        <v>155</v>
      </c>
      <c r="B159" s="8"/>
      <c r="C159" s="9"/>
      <c r="D159" s="10" t="s">
        <v>390</v>
      </c>
      <c r="E159" s="10" t="s">
        <v>392</v>
      </c>
      <c r="F159" s="11">
        <v>0.63</v>
      </c>
      <c r="G159" s="12"/>
      <c r="H159" s="13">
        <f t="shared" si="30"/>
        <v>0.5355</v>
      </c>
      <c r="I159" s="13">
        <f t="shared" si="31"/>
        <v>0.37485</v>
      </c>
      <c r="J159" s="13">
        <f t="shared" si="32"/>
        <v>0.4725</v>
      </c>
      <c r="K159" s="13">
        <f t="shared" si="33"/>
        <v>0.354375</v>
      </c>
      <c r="L159" s="13">
        <f t="shared" si="34"/>
        <v>0.4095</v>
      </c>
      <c r="M159" s="13">
        <f t="shared" si="35"/>
        <v>0.348075</v>
      </c>
      <c r="N159" s="13">
        <f t="shared" si="36"/>
        <v>0.378</v>
      </c>
      <c r="O159" s="13">
        <f t="shared" si="37"/>
        <v>0.3213</v>
      </c>
    </row>
    <row r="160" ht="57" customHeight="1" spans="1:15">
      <c r="A160" s="8">
        <v>156</v>
      </c>
      <c r="B160" s="8"/>
      <c r="C160" s="9"/>
      <c r="D160" s="10" t="s">
        <v>390</v>
      </c>
      <c r="E160" s="10" t="s">
        <v>382</v>
      </c>
      <c r="F160" s="11">
        <v>0.63</v>
      </c>
      <c r="G160" s="12"/>
      <c r="H160" s="13">
        <f t="shared" si="30"/>
        <v>0.5355</v>
      </c>
      <c r="I160" s="13">
        <f t="shared" si="31"/>
        <v>0.37485</v>
      </c>
      <c r="J160" s="13">
        <f t="shared" si="32"/>
        <v>0.4725</v>
      </c>
      <c r="K160" s="13">
        <f t="shared" si="33"/>
        <v>0.354375</v>
      </c>
      <c r="L160" s="13">
        <f t="shared" si="34"/>
        <v>0.4095</v>
      </c>
      <c r="M160" s="13">
        <f t="shared" si="35"/>
        <v>0.348075</v>
      </c>
      <c r="N160" s="13">
        <f t="shared" si="36"/>
        <v>0.378</v>
      </c>
      <c r="O160" s="13">
        <f t="shared" si="37"/>
        <v>0.3213</v>
      </c>
    </row>
    <row r="161" ht="57" customHeight="1" spans="1:15">
      <c r="A161" s="8">
        <v>157</v>
      </c>
      <c r="B161" s="8"/>
      <c r="C161" s="9"/>
      <c r="D161" s="10" t="s">
        <v>390</v>
      </c>
      <c r="E161" s="10" t="s">
        <v>393</v>
      </c>
      <c r="F161" s="11">
        <v>0.63</v>
      </c>
      <c r="G161" s="12"/>
      <c r="H161" s="13">
        <f t="shared" si="30"/>
        <v>0.5355</v>
      </c>
      <c r="I161" s="13">
        <f t="shared" si="31"/>
        <v>0.37485</v>
      </c>
      <c r="J161" s="13">
        <f t="shared" si="32"/>
        <v>0.4725</v>
      </c>
      <c r="K161" s="13">
        <f t="shared" si="33"/>
        <v>0.354375</v>
      </c>
      <c r="L161" s="13">
        <f t="shared" si="34"/>
        <v>0.4095</v>
      </c>
      <c r="M161" s="13">
        <f t="shared" si="35"/>
        <v>0.348075</v>
      </c>
      <c r="N161" s="13">
        <f t="shared" si="36"/>
        <v>0.378</v>
      </c>
      <c r="O161" s="13">
        <f t="shared" si="37"/>
        <v>0.3213</v>
      </c>
    </row>
    <row r="162" ht="57" customHeight="1" spans="1:15">
      <c r="A162" s="8">
        <v>158</v>
      </c>
      <c r="B162" s="8"/>
      <c r="C162" s="9"/>
      <c r="D162" s="10" t="s">
        <v>390</v>
      </c>
      <c r="E162" s="10" t="s">
        <v>394</v>
      </c>
      <c r="F162" s="11">
        <v>0.53</v>
      </c>
      <c r="G162" s="12">
        <v>0.5</v>
      </c>
      <c r="H162" s="13">
        <f t="shared" si="30"/>
        <v>0.4505</v>
      </c>
      <c r="I162" s="13">
        <f t="shared" si="31"/>
        <v>0.31535</v>
      </c>
      <c r="J162" s="13">
        <f t="shared" si="32"/>
        <v>0.3975</v>
      </c>
      <c r="K162" s="13">
        <f t="shared" si="33"/>
        <v>0.298125</v>
      </c>
      <c r="L162" s="13">
        <f t="shared" si="34"/>
        <v>0.3445</v>
      </c>
      <c r="M162" s="13">
        <f t="shared" si="35"/>
        <v>0.292825</v>
      </c>
      <c r="N162" s="13">
        <f t="shared" si="36"/>
        <v>0.318</v>
      </c>
      <c r="O162" s="13">
        <f t="shared" si="37"/>
        <v>0.2703</v>
      </c>
    </row>
    <row r="163" ht="57" customHeight="1" spans="1:15">
      <c r="A163" s="8">
        <v>159</v>
      </c>
      <c r="B163" s="8"/>
      <c r="C163" s="9" t="s">
        <v>395</v>
      </c>
      <c r="D163" s="10" t="s">
        <v>396</v>
      </c>
      <c r="E163" s="10" t="s">
        <v>367</v>
      </c>
      <c r="F163" s="11">
        <v>0.53</v>
      </c>
      <c r="G163" s="12"/>
      <c r="H163" s="13">
        <f t="shared" si="30"/>
        <v>0.4505</v>
      </c>
      <c r="I163" s="13">
        <f t="shared" si="31"/>
        <v>0.31535</v>
      </c>
      <c r="J163" s="13">
        <f t="shared" si="32"/>
        <v>0.3975</v>
      </c>
      <c r="K163" s="13">
        <f t="shared" si="33"/>
        <v>0.298125</v>
      </c>
      <c r="L163" s="13">
        <f t="shared" si="34"/>
        <v>0.3445</v>
      </c>
      <c r="M163" s="13">
        <f t="shared" si="35"/>
        <v>0.292825</v>
      </c>
      <c r="N163" s="13">
        <f t="shared" si="36"/>
        <v>0.318</v>
      </c>
      <c r="O163" s="13">
        <f t="shared" si="37"/>
        <v>0.2703</v>
      </c>
    </row>
    <row r="164" ht="57" customHeight="1" spans="1:15">
      <c r="A164" s="8">
        <v>160</v>
      </c>
      <c r="B164" s="8"/>
      <c r="C164" s="9"/>
      <c r="D164" s="10" t="s">
        <v>396</v>
      </c>
      <c r="E164" s="10" t="s">
        <v>391</v>
      </c>
      <c r="F164" s="11">
        <v>0.53</v>
      </c>
      <c r="G164" s="12"/>
      <c r="H164" s="13">
        <f t="shared" si="30"/>
        <v>0.4505</v>
      </c>
      <c r="I164" s="13">
        <f t="shared" si="31"/>
        <v>0.31535</v>
      </c>
      <c r="J164" s="13">
        <f t="shared" si="32"/>
        <v>0.3975</v>
      </c>
      <c r="K164" s="13">
        <f t="shared" si="33"/>
        <v>0.298125</v>
      </c>
      <c r="L164" s="13">
        <f t="shared" si="34"/>
        <v>0.3445</v>
      </c>
      <c r="M164" s="13">
        <f t="shared" si="35"/>
        <v>0.292825</v>
      </c>
      <c r="N164" s="13">
        <f t="shared" si="36"/>
        <v>0.318</v>
      </c>
      <c r="O164" s="13">
        <f t="shared" si="37"/>
        <v>0.2703</v>
      </c>
    </row>
    <row r="165" ht="57" customHeight="1" spans="1:15">
      <c r="A165" s="8">
        <v>161</v>
      </c>
      <c r="B165" s="8"/>
      <c r="C165" s="9"/>
      <c r="D165" s="10" t="s">
        <v>396</v>
      </c>
      <c r="E165" s="10" t="s">
        <v>393</v>
      </c>
      <c r="F165" s="11">
        <v>0.53</v>
      </c>
      <c r="G165" s="12"/>
      <c r="H165" s="13">
        <f t="shared" si="30"/>
        <v>0.4505</v>
      </c>
      <c r="I165" s="13">
        <f t="shared" si="31"/>
        <v>0.31535</v>
      </c>
      <c r="J165" s="13">
        <f t="shared" si="32"/>
        <v>0.3975</v>
      </c>
      <c r="K165" s="13">
        <f t="shared" si="33"/>
        <v>0.298125</v>
      </c>
      <c r="L165" s="13">
        <f t="shared" si="34"/>
        <v>0.3445</v>
      </c>
      <c r="M165" s="13">
        <f t="shared" si="35"/>
        <v>0.292825</v>
      </c>
      <c r="N165" s="13">
        <f t="shared" si="36"/>
        <v>0.318</v>
      </c>
      <c r="O165" s="13">
        <f t="shared" si="37"/>
        <v>0.2703</v>
      </c>
    </row>
    <row r="166" ht="57" customHeight="1" spans="1:15">
      <c r="A166" s="8">
        <v>162</v>
      </c>
      <c r="B166" s="8"/>
      <c r="C166" s="9"/>
      <c r="D166" s="10" t="s">
        <v>396</v>
      </c>
      <c r="E166" s="10" t="s">
        <v>382</v>
      </c>
      <c r="F166" s="11">
        <v>0.53</v>
      </c>
      <c r="G166" s="12"/>
      <c r="H166" s="13">
        <f t="shared" si="30"/>
        <v>0.4505</v>
      </c>
      <c r="I166" s="13">
        <f t="shared" si="31"/>
        <v>0.31535</v>
      </c>
      <c r="J166" s="13">
        <f t="shared" si="32"/>
        <v>0.3975</v>
      </c>
      <c r="K166" s="13">
        <f t="shared" si="33"/>
        <v>0.298125</v>
      </c>
      <c r="L166" s="13">
        <f t="shared" si="34"/>
        <v>0.3445</v>
      </c>
      <c r="M166" s="13">
        <f t="shared" si="35"/>
        <v>0.292825</v>
      </c>
      <c r="N166" s="13">
        <f t="shared" si="36"/>
        <v>0.318</v>
      </c>
      <c r="O166" s="13">
        <f t="shared" si="37"/>
        <v>0.2703</v>
      </c>
    </row>
    <row r="167" ht="57" customHeight="1" spans="1:15">
      <c r="A167" s="8">
        <v>163</v>
      </c>
      <c r="B167" s="8"/>
      <c r="C167" s="9"/>
      <c r="D167" s="10" t="s">
        <v>396</v>
      </c>
      <c r="E167" s="34" t="s">
        <v>397</v>
      </c>
      <c r="F167" s="11">
        <v>0.53</v>
      </c>
      <c r="G167" s="12"/>
      <c r="H167" s="19">
        <f t="shared" si="30"/>
        <v>0.4505</v>
      </c>
      <c r="I167" s="19">
        <f t="shared" si="31"/>
        <v>0.31535</v>
      </c>
      <c r="J167" s="19">
        <f t="shared" si="32"/>
        <v>0.3975</v>
      </c>
      <c r="K167" s="19">
        <f t="shared" si="33"/>
        <v>0.298125</v>
      </c>
      <c r="L167" s="19">
        <f t="shared" si="34"/>
        <v>0.3445</v>
      </c>
      <c r="M167" s="19">
        <f t="shared" si="35"/>
        <v>0.292825</v>
      </c>
      <c r="N167" s="19">
        <f t="shared" si="36"/>
        <v>0.318</v>
      </c>
      <c r="O167" s="19">
        <f t="shared" si="37"/>
        <v>0.2703</v>
      </c>
    </row>
    <row r="168" ht="57" customHeight="1" spans="1:15">
      <c r="A168" s="8"/>
      <c r="B168" s="8"/>
      <c r="C168" s="9"/>
      <c r="D168" s="10"/>
      <c r="E168" s="38"/>
      <c r="F168" s="11"/>
      <c r="G168" s="12"/>
      <c r="H168" s="21"/>
      <c r="I168" s="21"/>
      <c r="J168" s="21"/>
      <c r="K168" s="21"/>
      <c r="L168" s="21"/>
      <c r="M168" s="21"/>
      <c r="N168" s="21"/>
      <c r="O168" s="21"/>
    </row>
    <row r="169" ht="57" customHeight="1" spans="1:15">
      <c r="A169" s="8">
        <v>164</v>
      </c>
      <c r="B169" s="8"/>
      <c r="C169" s="9"/>
      <c r="D169" s="10" t="s">
        <v>396</v>
      </c>
      <c r="E169" s="10" t="s">
        <v>398</v>
      </c>
      <c r="F169" s="11">
        <v>0.25</v>
      </c>
      <c r="G169" s="12">
        <v>0.24</v>
      </c>
      <c r="H169" s="13">
        <f t="shared" ref="H169:H187" si="38">F169*0.85</f>
        <v>0.2125</v>
      </c>
      <c r="I169" s="13">
        <f t="shared" ref="I169:I187" si="39">H169*0.7</f>
        <v>0.14875</v>
      </c>
      <c r="J169" s="13">
        <f t="shared" ref="J169:J187" si="40">F169*0.75</f>
        <v>0.1875</v>
      </c>
      <c r="K169" s="13">
        <f t="shared" ref="K169:K187" si="41">J169*0.75</f>
        <v>0.140625</v>
      </c>
      <c r="L169" s="13">
        <f t="shared" ref="L169:L187" si="42">F169*0.65</f>
        <v>0.1625</v>
      </c>
      <c r="M169" s="13">
        <f t="shared" ref="M169:M187" si="43">L169*0.85</f>
        <v>0.138125</v>
      </c>
      <c r="N169" s="13">
        <f t="shared" ref="N169:N187" si="44">F169*0.6</f>
        <v>0.15</v>
      </c>
      <c r="O169" s="13">
        <f t="shared" ref="O169:O187" si="45">N169*0.85</f>
        <v>0.1275</v>
      </c>
    </row>
    <row r="170" ht="60" customHeight="1" spans="1:15">
      <c r="A170" s="8">
        <v>165</v>
      </c>
      <c r="B170" s="8"/>
      <c r="C170" s="9" t="s">
        <v>399</v>
      </c>
      <c r="D170" s="10" t="s">
        <v>400</v>
      </c>
      <c r="E170" s="10" t="s">
        <v>393</v>
      </c>
      <c r="F170" s="11">
        <v>0.85</v>
      </c>
      <c r="G170" s="12">
        <v>0.81</v>
      </c>
      <c r="H170" s="13">
        <f t="shared" si="38"/>
        <v>0.7225</v>
      </c>
      <c r="I170" s="13">
        <f t="shared" si="39"/>
        <v>0.50575</v>
      </c>
      <c r="J170" s="13">
        <f t="shared" si="40"/>
        <v>0.6375</v>
      </c>
      <c r="K170" s="13">
        <f t="shared" si="41"/>
        <v>0.478125</v>
      </c>
      <c r="L170" s="13">
        <f t="shared" si="42"/>
        <v>0.5525</v>
      </c>
      <c r="M170" s="13">
        <f t="shared" si="43"/>
        <v>0.469625</v>
      </c>
      <c r="N170" s="13">
        <f t="shared" si="44"/>
        <v>0.51</v>
      </c>
      <c r="O170" s="13">
        <f t="shared" si="45"/>
        <v>0.4335</v>
      </c>
    </row>
    <row r="171" ht="51" customHeight="1" spans="1:15">
      <c r="A171" s="8">
        <v>166</v>
      </c>
      <c r="B171" s="8"/>
      <c r="C171" s="9" t="s">
        <v>401</v>
      </c>
      <c r="D171" s="10" t="s">
        <v>402</v>
      </c>
      <c r="E171" s="10" t="s">
        <v>403</v>
      </c>
      <c r="F171" s="11">
        <v>0.98</v>
      </c>
      <c r="G171" s="12">
        <v>0.93</v>
      </c>
      <c r="H171" s="13">
        <f t="shared" si="38"/>
        <v>0.833</v>
      </c>
      <c r="I171" s="13">
        <f t="shared" si="39"/>
        <v>0.5831</v>
      </c>
      <c r="J171" s="13">
        <f t="shared" si="40"/>
        <v>0.735</v>
      </c>
      <c r="K171" s="13">
        <f t="shared" si="41"/>
        <v>0.55125</v>
      </c>
      <c r="L171" s="13">
        <f t="shared" si="42"/>
        <v>0.637</v>
      </c>
      <c r="M171" s="13">
        <f t="shared" si="43"/>
        <v>0.54145</v>
      </c>
      <c r="N171" s="13">
        <f t="shared" si="44"/>
        <v>0.588</v>
      </c>
      <c r="O171" s="13">
        <f t="shared" si="45"/>
        <v>0.4998</v>
      </c>
    </row>
    <row r="172" ht="93" customHeight="1" spans="1:15">
      <c r="A172" s="8">
        <v>167</v>
      </c>
      <c r="B172" s="8"/>
      <c r="C172" s="9"/>
      <c r="D172" s="10"/>
      <c r="E172" s="10" t="s">
        <v>393</v>
      </c>
      <c r="F172" s="11">
        <v>0.95</v>
      </c>
      <c r="G172" s="12">
        <v>0.9</v>
      </c>
      <c r="H172" s="13">
        <f t="shared" si="38"/>
        <v>0.8075</v>
      </c>
      <c r="I172" s="13">
        <f t="shared" si="39"/>
        <v>0.56525</v>
      </c>
      <c r="J172" s="13">
        <f t="shared" si="40"/>
        <v>0.7125</v>
      </c>
      <c r="K172" s="13">
        <f t="shared" si="41"/>
        <v>0.534375</v>
      </c>
      <c r="L172" s="13">
        <f t="shared" si="42"/>
        <v>0.6175</v>
      </c>
      <c r="M172" s="13">
        <f t="shared" si="43"/>
        <v>0.524875</v>
      </c>
      <c r="N172" s="13">
        <f t="shared" si="44"/>
        <v>0.57</v>
      </c>
      <c r="O172" s="13">
        <f t="shared" si="45"/>
        <v>0.4845</v>
      </c>
    </row>
    <row r="173" ht="57" customHeight="1" spans="1:15">
      <c r="A173" s="8">
        <v>168</v>
      </c>
      <c r="B173" s="8"/>
      <c r="C173" s="9" t="s">
        <v>404</v>
      </c>
      <c r="D173" s="10" t="s">
        <v>405</v>
      </c>
      <c r="E173" s="10" t="s">
        <v>367</v>
      </c>
      <c r="F173" s="11">
        <v>0.95</v>
      </c>
      <c r="G173" s="28">
        <v>0.9</v>
      </c>
      <c r="H173" s="13">
        <f t="shared" si="38"/>
        <v>0.8075</v>
      </c>
      <c r="I173" s="13">
        <f t="shared" si="39"/>
        <v>0.56525</v>
      </c>
      <c r="J173" s="13">
        <f t="shared" si="40"/>
        <v>0.7125</v>
      </c>
      <c r="K173" s="13">
        <f t="shared" si="41"/>
        <v>0.534375</v>
      </c>
      <c r="L173" s="13">
        <f t="shared" si="42"/>
        <v>0.6175</v>
      </c>
      <c r="M173" s="13">
        <f t="shared" si="43"/>
        <v>0.524875</v>
      </c>
      <c r="N173" s="13">
        <f t="shared" si="44"/>
        <v>0.57</v>
      </c>
      <c r="O173" s="13">
        <f t="shared" si="45"/>
        <v>0.4845</v>
      </c>
    </row>
    <row r="174" ht="57" customHeight="1" spans="1:15">
      <c r="A174" s="8">
        <v>169</v>
      </c>
      <c r="B174" s="8"/>
      <c r="C174" s="9"/>
      <c r="D174" s="10"/>
      <c r="E174" s="10" t="s">
        <v>406</v>
      </c>
      <c r="F174" s="11">
        <v>1.06</v>
      </c>
      <c r="G174" s="28">
        <v>1.01</v>
      </c>
      <c r="H174" s="13">
        <f t="shared" si="38"/>
        <v>0.901</v>
      </c>
      <c r="I174" s="13">
        <f t="shared" si="39"/>
        <v>0.6307</v>
      </c>
      <c r="J174" s="13">
        <f t="shared" si="40"/>
        <v>0.795</v>
      </c>
      <c r="K174" s="13">
        <f t="shared" si="41"/>
        <v>0.59625</v>
      </c>
      <c r="L174" s="13">
        <f t="shared" si="42"/>
        <v>0.689</v>
      </c>
      <c r="M174" s="13">
        <f t="shared" si="43"/>
        <v>0.58565</v>
      </c>
      <c r="N174" s="13">
        <f t="shared" si="44"/>
        <v>0.636</v>
      </c>
      <c r="O174" s="13">
        <f t="shared" si="45"/>
        <v>0.5406</v>
      </c>
    </row>
    <row r="175" ht="57" customHeight="1" spans="1:15">
      <c r="A175" s="8">
        <v>170</v>
      </c>
      <c r="B175" s="8"/>
      <c r="C175" s="9" t="s">
        <v>407</v>
      </c>
      <c r="D175" s="10" t="s">
        <v>408</v>
      </c>
      <c r="E175" s="10" t="s">
        <v>367</v>
      </c>
      <c r="F175" s="11">
        <v>0.95</v>
      </c>
      <c r="G175" s="28">
        <v>0.9</v>
      </c>
      <c r="H175" s="13">
        <f t="shared" si="38"/>
        <v>0.8075</v>
      </c>
      <c r="I175" s="13">
        <f t="shared" si="39"/>
        <v>0.56525</v>
      </c>
      <c r="J175" s="13">
        <f t="shared" si="40"/>
        <v>0.7125</v>
      </c>
      <c r="K175" s="13">
        <f t="shared" si="41"/>
        <v>0.534375</v>
      </c>
      <c r="L175" s="13">
        <f t="shared" si="42"/>
        <v>0.6175</v>
      </c>
      <c r="M175" s="13">
        <f t="shared" si="43"/>
        <v>0.524875</v>
      </c>
      <c r="N175" s="13">
        <f t="shared" si="44"/>
        <v>0.57</v>
      </c>
      <c r="O175" s="13">
        <f t="shared" si="45"/>
        <v>0.4845</v>
      </c>
    </row>
    <row r="176" ht="113" customHeight="1" spans="1:15">
      <c r="A176" s="8">
        <v>171</v>
      </c>
      <c r="B176" s="8"/>
      <c r="C176" s="9"/>
      <c r="D176" s="10"/>
      <c r="E176" s="10" t="s">
        <v>409</v>
      </c>
      <c r="F176" s="11">
        <v>0.95</v>
      </c>
      <c r="G176" s="28">
        <v>0.9</v>
      </c>
      <c r="H176" s="13">
        <f t="shared" si="38"/>
        <v>0.8075</v>
      </c>
      <c r="I176" s="13">
        <f t="shared" si="39"/>
        <v>0.56525</v>
      </c>
      <c r="J176" s="13">
        <f t="shared" si="40"/>
        <v>0.7125</v>
      </c>
      <c r="K176" s="13">
        <f t="shared" si="41"/>
        <v>0.534375</v>
      </c>
      <c r="L176" s="13">
        <f t="shared" si="42"/>
        <v>0.6175</v>
      </c>
      <c r="M176" s="13">
        <f t="shared" si="43"/>
        <v>0.524875</v>
      </c>
      <c r="N176" s="13">
        <f t="shared" si="44"/>
        <v>0.57</v>
      </c>
      <c r="O176" s="13">
        <f t="shared" si="45"/>
        <v>0.4845</v>
      </c>
    </row>
    <row r="177" ht="57" customHeight="1" spans="1:15">
      <c r="A177" s="8">
        <v>172</v>
      </c>
      <c r="B177" s="8"/>
      <c r="C177" s="33" t="s">
        <v>410</v>
      </c>
      <c r="D177" s="34" t="s">
        <v>411</v>
      </c>
      <c r="E177" s="10" t="s">
        <v>412</v>
      </c>
      <c r="F177" s="11">
        <v>1.4</v>
      </c>
      <c r="G177" s="12">
        <v>1.33</v>
      </c>
      <c r="H177" s="13">
        <f t="shared" si="38"/>
        <v>1.19</v>
      </c>
      <c r="I177" s="13">
        <f t="shared" si="39"/>
        <v>0.833</v>
      </c>
      <c r="J177" s="13">
        <f t="shared" si="40"/>
        <v>1.05</v>
      </c>
      <c r="K177" s="13">
        <f t="shared" si="41"/>
        <v>0.7875</v>
      </c>
      <c r="L177" s="13">
        <f t="shared" si="42"/>
        <v>0.91</v>
      </c>
      <c r="M177" s="13">
        <f t="shared" si="43"/>
        <v>0.7735</v>
      </c>
      <c r="N177" s="13">
        <f t="shared" si="44"/>
        <v>0.84</v>
      </c>
      <c r="O177" s="13">
        <f t="shared" si="45"/>
        <v>0.714</v>
      </c>
    </row>
    <row r="178" ht="57" customHeight="1" spans="1:15">
      <c r="A178" s="8">
        <v>173</v>
      </c>
      <c r="B178" s="8"/>
      <c r="C178" s="35"/>
      <c r="D178" s="36"/>
      <c r="E178" s="10" t="s">
        <v>367</v>
      </c>
      <c r="F178" s="11">
        <v>0.95</v>
      </c>
      <c r="G178" s="12">
        <v>0.9</v>
      </c>
      <c r="H178" s="13">
        <f t="shared" si="38"/>
        <v>0.8075</v>
      </c>
      <c r="I178" s="13">
        <f t="shared" si="39"/>
        <v>0.56525</v>
      </c>
      <c r="J178" s="13">
        <f t="shared" si="40"/>
        <v>0.7125</v>
      </c>
      <c r="K178" s="13">
        <f t="shared" si="41"/>
        <v>0.534375</v>
      </c>
      <c r="L178" s="13">
        <f t="shared" si="42"/>
        <v>0.6175</v>
      </c>
      <c r="M178" s="13">
        <f t="shared" si="43"/>
        <v>0.524875</v>
      </c>
      <c r="N178" s="13">
        <f t="shared" si="44"/>
        <v>0.57</v>
      </c>
      <c r="O178" s="13">
        <f t="shared" si="45"/>
        <v>0.4845</v>
      </c>
    </row>
    <row r="179" ht="57" customHeight="1" spans="1:15">
      <c r="A179" s="8">
        <v>174</v>
      </c>
      <c r="B179" s="8"/>
      <c r="C179" s="35"/>
      <c r="D179" s="36"/>
      <c r="E179" s="10" t="s">
        <v>391</v>
      </c>
      <c r="F179" s="11">
        <v>0.95</v>
      </c>
      <c r="G179" s="12"/>
      <c r="H179" s="13">
        <f t="shared" si="38"/>
        <v>0.8075</v>
      </c>
      <c r="I179" s="13">
        <f t="shared" si="39"/>
        <v>0.56525</v>
      </c>
      <c r="J179" s="13">
        <f t="shared" si="40"/>
        <v>0.7125</v>
      </c>
      <c r="K179" s="13">
        <f t="shared" si="41"/>
        <v>0.534375</v>
      </c>
      <c r="L179" s="13">
        <f t="shared" si="42"/>
        <v>0.6175</v>
      </c>
      <c r="M179" s="13">
        <f t="shared" si="43"/>
        <v>0.524875</v>
      </c>
      <c r="N179" s="13">
        <f t="shared" si="44"/>
        <v>0.57</v>
      </c>
      <c r="O179" s="13">
        <f t="shared" si="45"/>
        <v>0.4845</v>
      </c>
    </row>
    <row r="180" ht="57" customHeight="1" spans="1:15">
      <c r="A180" s="8">
        <v>175</v>
      </c>
      <c r="B180" s="8" t="s">
        <v>364</v>
      </c>
      <c r="C180" s="35"/>
      <c r="D180" s="36"/>
      <c r="E180" s="10" t="s">
        <v>382</v>
      </c>
      <c r="F180" s="11">
        <v>0.95</v>
      </c>
      <c r="G180" s="12"/>
      <c r="H180" s="13">
        <f t="shared" si="38"/>
        <v>0.8075</v>
      </c>
      <c r="I180" s="13">
        <f t="shared" si="39"/>
        <v>0.56525</v>
      </c>
      <c r="J180" s="13">
        <f t="shared" si="40"/>
        <v>0.7125</v>
      </c>
      <c r="K180" s="13">
        <f t="shared" si="41"/>
        <v>0.534375</v>
      </c>
      <c r="L180" s="13">
        <f t="shared" si="42"/>
        <v>0.6175</v>
      </c>
      <c r="M180" s="13">
        <f t="shared" si="43"/>
        <v>0.524875</v>
      </c>
      <c r="N180" s="13">
        <f t="shared" si="44"/>
        <v>0.57</v>
      </c>
      <c r="O180" s="13">
        <f t="shared" si="45"/>
        <v>0.4845</v>
      </c>
    </row>
    <row r="181" ht="57" customHeight="1" spans="1:15">
      <c r="A181" s="8">
        <v>176</v>
      </c>
      <c r="B181" s="8"/>
      <c r="C181" s="35"/>
      <c r="D181" s="36"/>
      <c r="E181" s="10" t="s">
        <v>388</v>
      </c>
      <c r="F181" s="11">
        <v>0.95</v>
      </c>
      <c r="G181" s="12"/>
      <c r="H181" s="13">
        <f t="shared" si="38"/>
        <v>0.8075</v>
      </c>
      <c r="I181" s="13">
        <f t="shared" si="39"/>
        <v>0.56525</v>
      </c>
      <c r="J181" s="13">
        <f t="shared" si="40"/>
        <v>0.7125</v>
      </c>
      <c r="K181" s="13">
        <f t="shared" si="41"/>
        <v>0.534375</v>
      </c>
      <c r="L181" s="13">
        <f t="shared" si="42"/>
        <v>0.6175</v>
      </c>
      <c r="M181" s="13">
        <f t="shared" si="43"/>
        <v>0.524875</v>
      </c>
      <c r="N181" s="13">
        <f t="shared" si="44"/>
        <v>0.57</v>
      </c>
      <c r="O181" s="13">
        <f t="shared" si="45"/>
        <v>0.4845</v>
      </c>
    </row>
    <row r="182" ht="57" customHeight="1" spans="1:15">
      <c r="A182" s="8">
        <v>177</v>
      </c>
      <c r="B182" s="8"/>
      <c r="C182" s="35"/>
      <c r="D182" s="36"/>
      <c r="E182" s="10" t="s">
        <v>393</v>
      </c>
      <c r="F182" s="11">
        <v>0.95</v>
      </c>
      <c r="G182" s="12"/>
      <c r="H182" s="13">
        <f t="shared" si="38"/>
        <v>0.8075</v>
      </c>
      <c r="I182" s="13">
        <f t="shared" si="39"/>
        <v>0.56525</v>
      </c>
      <c r="J182" s="13">
        <f t="shared" si="40"/>
        <v>0.7125</v>
      </c>
      <c r="K182" s="13">
        <f t="shared" si="41"/>
        <v>0.534375</v>
      </c>
      <c r="L182" s="13">
        <f t="shared" si="42"/>
        <v>0.6175</v>
      </c>
      <c r="M182" s="13">
        <f t="shared" si="43"/>
        <v>0.524875</v>
      </c>
      <c r="N182" s="13">
        <f t="shared" si="44"/>
        <v>0.57</v>
      </c>
      <c r="O182" s="13">
        <f t="shared" si="45"/>
        <v>0.4845</v>
      </c>
    </row>
    <row r="183" ht="46" customHeight="1" spans="1:15">
      <c r="A183" s="8">
        <v>178</v>
      </c>
      <c r="B183" s="8"/>
      <c r="C183" s="35"/>
      <c r="D183" s="36"/>
      <c r="E183" s="10" t="s">
        <v>413</v>
      </c>
      <c r="F183" s="11">
        <v>0.95</v>
      </c>
      <c r="G183" s="12"/>
      <c r="H183" s="13">
        <f t="shared" si="38"/>
        <v>0.8075</v>
      </c>
      <c r="I183" s="13">
        <f t="shared" si="39"/>
        <v>0.56525</v>
      </c>
      <c r="J183" s="13">
        <f t="shared" si="40"/>
        <v>0.7125</v>
      </c>
      <c r="K183" s="13">
        <f t="shared" si="41"/>
        <v>0.534375</v>
      </c>
      <c r="L183" s="13">
        <f t="shared" si="42"/>
        <v>0.6175</v>
      </c>
      <c r="M183" s="13">
        <f t="shared" si="43"/>
        <v>0.524875</v>
      </c>
      <c r="N183" s="13">
        <f t="shared" si="44"/>
        <v>0.57</v>
      </c>
      <c r="O183" s="13">
        <f t="shared" si="45"/>
        <v>0.4845</v>
      </c>
    </row>
    <row r="184" ht="43" customHeight="1" spans="1:15">
      <c r="A184" s="8">
        <v>179</v>
      </c>
      <c r="B184" s="8"/>
      <c r="C184" s="37"/>
      <c r="D184" s="38"/>
      <c r="E184" s="10" t="s">
        <v>414</v>
      </c>
      <c r="F184" s="11">
        <v>0.95</v>
      </c>
      <c r="G184" s="12"/>
      <c r="H184" s="13">
        <f t="shared" si="38"/>
        <v>0.8075</v>
      </c>
      <c r="I184" s="13">
        <f t="shared" si="39"/>
        <v>0.56525</v>
      </c>
      <c r="J184" s="13">
        <f t="shared" si="40"/>
        <v>0.7125</v>
      </c>
      <c r="K184" s="13">
        <f t="shared" si="41"/>
        <v>0.534375</v>
      </c>
      <c r="L184" s="13">
        <f t="shared" si="42"/>
        <v>0.6175</v>
      </c>
      <c r="M184" s="13">
        <f t="shared" si="43"/>
        <v>0.524875</v>
      </c>
      <c r="N184" s="13">
        <f t="shared" si="44"/>
        <v>0.57</v>
      </c>
      <c r="O184" s="13">
        <f t="shared" si="45"/>
        <v>0.4845</v>
      </c>
    </row>
    <row r="185" ht="57" customHeight="1" spans="1:15">
      <c r="A185" s="8">
        <v>180</v>
      </c>
      <c r="B185" s="8"/>
      <c r="C185" s="9" t="s">
        <v>415</v>
      </c>
      <c r="D185" s="10" t="s">
        <v>416</v>
      </c>
      <c r="E185" s="10" t="s">
        <v>414</v>
      </c>
      <c r="F185" s="11">
        <v>0.95</v>
      </c>
      <c r="G185" s="12">
        <v>0.9</v>
      </c>
      <c r="H185" s="13">
        <f t="shared" si="38"/>
        <v>0.8075</v>
      </c>
      <c r="I185" s="13">
        <f t="shared" si="39"/>
        <v>0.56525</v>
      </c>
      <c r="J185" s="13">
        <f t="shared" si="40"/>
        <v>0.7125</v>
      </c>
      <c r="K185" s="13">
        <f t="shared" si="41"/>
        <v>0.534375</v>
      </c>
      <c r="L185" s="13">
        <f t="shared" si="42"/>
        <v>0.6175</v>
      </c>
      <c r="M185" s="13">
        <f t="shared" si="43"/>
        <v>0.524875</v>
      </c>
      <c r="N185" s="13">
        <f t="shared" si="44"/>
        <v>0.57</v>
      </c>
      <c r="O185" s="13">
        <f t="shared" si="45"/>
        <v>0.4845</v>
      </c>
    </row>
    <row r="186" ht="39" customHeight="1" spans="1:15">
      <c r="A186" s="8">
        <v>181</v>
      </c>
      <c r="B186" s="8"/>
      <c r="C186" s="9" t="s">
        <v>417</v>
      </c>
      <c r="D186" s="10" t="s">
        <v>418</v>
      </c>
      <c r="E186" s="10" t="s">
        <v>419</v>
      </c>
      <c r="F186" s="11">
        <v>0.34</v>
      </c>
      <c r="G186" s="12">
        <v>0.3</v>
      </c>
      <c r="H186" s="13">
        <f t="shared" si="38"/>
        <v>0.289</v>
      </c>
      <c r="I186" s="13">
        <f t="shared" si="39"/>
        <v>0.2023</v>
      </c>
      <c r="J186" s="13">
        <f t="shared" si="40"/>
        <v>0.255</v>
      </c>
      <c r="K186" s="13">
        <f t="shared" si="41"/>
        <v>0.19125</v>
      </c>
      <c r="L186" s="13">
        <f t="shared" si="42"/>
        <v>0.221</v>
      </c>
      <c r="M186" s="13">
        <f t="shared" si="43"/>
        <v>0.18785</v>
      </c>
      <c r="N186" s="13">
        <f t="shared" si="44"/>
        <v>0.204</v>
      </c>
      <c r="O186" s="13">
        <f t="shared" si="45"/>
        <v>0.1734</v>
      </c>
    </row>
    <row r="187" ht="45" customHeight="1" spans="1:15">
      <c r="A187" s="8">
        <v>182</v>
      </c>
      <c r="B187" s="8"/>
      <c r="C187" s="9"/>
      <c r="D187" s="10" t="s">
        <v>418</v>
      </c>
      <c r="E187" s="10" t="s">
        <v>420</v>
      </c>
      <c r="F187" s="11">
        <v>0.34</v>
      </c>
      <c r="G187" s="12">
        <v>0.32</v>
      </c>
      <c r="H187" s="13">
        <f t="shared" si="38"/>
        <v>0.289</v>
      </c>
      <c r="I187" s="13">
        <f t="shared" si="39"/>
        <v>0.2023</v>
      </c>
      <c r="J187" s="13">
        <f t="shared" si="40"/>
        <v>0.255</v>
      </c>
      <c r="K187" s="13">
        <f t="shared" si="41"/>
        <v>0.19125</v>
      </c>
      <c r="L187" s="13">
        <f t="shared" si="42"/>
        <v>0.221</v>
      </c>
      <c r="M187" s="13">
        <f t="shared" si="43"/>
        <v>0.18785</v>
      </c>
      <c r="N187" s="13">
        <f t="shared" si="44"/>
        <v>0.204</v>
      </c>
      <c r="O187" s="13">
        <f t="shared" si="45"/>
        <v>0.1734</v>
      </c>
    </row>
    <row r="188" ht="46" customHeight="1" spans="1:15">
      <c r="A188" s="8">
        <v>183</v>
      </c>
      <c r="B188" s="8"/>
      <c r="C188" s="9" t="s">
        <v>421</v>
      </c>
      <c r="D188" s="10" t="s">
        <v>418</v>
      </c>
      <c r="E188" s="10" t="s">
        <v>422</v>
      </c>
      <c r="F188" s="11" t="s">
        <v>423</v>
      </c>
      <c r="G188" s="12" t="s">
        <v>424</v>
      </c>
      <c r="H188" s="13" t="s">
        <v>425</v>
      </c>
      <c r="I188" s="13" t="s">
        <v>426</v>
      </c>
      <c r="J188" s="13" t="s">
        <v>427</v>
      </c>
      <c r="K188" s="13" t="s">
        <v>428</v>
      </c>
      <c r="L188" s="13" t="s">
        <v>429</v>
      </c>
      <c r="M188" s="13" t="s">
        <v>430</v>
      </c>
      <c r="N188" s="13" t="s">
        <v>426</v>
      </c>
      <c r="O188" s="13" t="s">
        <v>431</v>
      </c>
    </row>
    <row r="189" ht="57" customHeight="1" spans="1:15">
      <c r="A189" s="8">
        <v>184</v>
      </c>
      <c r="B189" s="8"/>
      <c r="C189" s="9" t="s">
        <v>432</v>
      </c>
      <c r="D189" s="10" t="s">
        <v>433</v>
      </c>
      <c r="E189" s="34" t="s">
        <v>434</v>
      </c>
      <c r="F189" s="11">
        <v>0.73</v>
      </c>
      <c r="G189" s="12">
        <v>0.69</v>
      </c>
      <c r="H189" s="19">
        <f t="shared" ref="H189:H213" si="46">F189*0.85</f>
        <v>0.6205</v>
      </c>
      <c r="I189" s="19">
        <f t="shared" ref="I189:I213" si="47">H189*0.7</f>
        <v>0.43435</v>
      </c>
      <c r="J189" s="19">
        <f t="shared" ref="J189:J213" si="48">F189*0.75</f>
        <v>0.5475</v>
      </c>
      <c r="K189" s="19">
        <f t="shared" ref="K189:K213" si="49">J189*0.75</f>
        <v>0.410625</v>
      </c>
      <c r="L189" s="19">
        <f t="shared" ref="L189:L213" si="50">F189*0.65</f>
        <v>0.4745</v>
      </c>
      <c r="M189" s="19">
        <f>L189*0.85</f>
        <v>0.403325</v>
      </c>
      <c r="N189" s="19">
        <f t="shared" ref="N189:N213" si="51">F189*0.6</f>
        <v>0.438</v>
      </c>
      <c r="O189" s="19">
        <f>N189*0.85</f>
        <v>0.3723</v>
      </c>
    </row>
    <row r="190" ht="57" customHeight="1" spans="1:15">
      <c r="A190" s="8"/>
      <c r="B190" s="8"/>
      <c r="C190" s="9"/>
      <c r="D190" s="10"/>
      <c r="E190" s="38"/>
      <c r="F190" s="11"/>
      <c r="G190" s="12"/>
      <c r="H190" s="21"/>
      <c r="I190" s="21"/>
      <c r="J190" s="21"/>
      <c r="K190" s="21"/>
      <c r="L190" s="21"/>
      <c r="M190" s="21"/>
      <c r="N190" s="21"/>
      <c r="O190" s="21"/>
    </row>
    <row r="191" ht="57" customHeight="1" spans="1:15">
      <c r="A191" s="8">
        <v>185</v>
      </c>
      <c r="B191" s="8"/>
      <c r="C191" s="9" t="s">
        <v>435</v>
      </c>
      <c r="D191" s="10" t="s">
        <v>436</v>
      </c>
      <c r="E191" s="10" t="s">
        <v>437</v>
      </c>
      <c r="F191" s="11">
        <v>0.47</v>
      </c>
      <c r="G191" s="12">
        <v>0.45</v>
      </c>
      <c r="H191" s="13">
        <f t="shared" si="46"/>
        <v>0.3995</v>
      </c>
      <c r="I191" s="13">
        <f t="shared" si="47"/>
        <v>0.27965</v>
      </c>
      <c r="J191" s="13">
        <f t="shared" si="48"/>
        <v>0.3525</v>
      </c>
      <c r="K191" s="13">
        <f t="shared" si="49"/>
        <v>0.264375</v>
      </c>
      <c r="L191" s="13">
        <f t="shared" si="50"/>
        <v>0.3055</v>
      </c>
      <c r="M191" s="13">
        <f t="shared" ref="M191:M213" si="52">L191*0.85</f>
        <v>0.259675</v>
      </c>
      <c r="N191" s="13">
        <f t="shared" si="51"/>
        <v>0.282</v>
      </c>
      <c r="O191" s="13">
        <f t="shared" ref="O191:O213" si="53">N191*0.85</f>
        <v>0.2397</v>
      </c>
    </row>
    <row r="192" ht="57" customHeight="1" spans="1:15">
      <c r="A192" s="8">
        <v>186</v>
      </c>
      <c r="B192" s="8"/>
      <c r="C192" s="9" t="s">
        <v>438</v>
      </c>
      <c r="D192" s="10" t="s">
        <v>439</v>
      </c>
      <c r="E192" s="10" t="s">
        <v>440</v>
      </c>
      <c r="F192" s="11">
        <v>0.91</v>
      </c>
      <c r="G192" s="12">
        <v>0.86</v>
      </c>
      <c r="H192" s="13">
        <f t="shared" si="46"/>
        <v>0.7735</v>
      </c>
      <c r="I192" s="13">
        <f t="shared" si="47"/>
        <v>0.54145</v>
      </c>
      <c r="J192" s="13">
        <f t="shared" si="48"/>
        <v>0.6825</v>
      </c>
      <c r="K192" s="13">
        <f t="shared" si="49"/>
        <v>0.511875</v>
      </c>
      <c r="L192" s="13">
        <f t="shared" si="50"/>
        <v>0.5915</v>
      </c>
      <c r="M192" s="13">
        <f t="shared" si="52"/>
        <v>0.502775</v>
      </c>
      <c r="N192" s="13">
        <f t="shared" si="51"/>
        <v>0.546</v>
      </c>
      <c r="O192" s="13">
        <f t="shared" si="53"/>
        <v>0.4641</v>
      </c>
    </row>
    <row r="193" ht="57" customHeight="1" spans="1:15">
      <c r="A193" s="8">
        <v>187</v>
      </c>
      <c r="B193" s="8"/>
      <c r="C193" s="9" t="s">
        <v>438</v>
      </c>
      <c r="D193" s="10" t="s">
        <v>439</v>
      </c>
      <c r="E193" s="10" t="s">
        <v>422</v>
      </c>
      <c r="F193" s="11">
        <v>0.55</v>
      </c>
      <c r="G193" s="12">
        <v>0.52</v>
      </c>
      <c r="H193" s="13">
        <f t="shared" si="46"/>
        <v>0.4675</v>
      </c>
      <c r="I193" s="13">
        <f t="shared" si="47"/>
        <v>0.32725</v>
      </c>
      <c r="J193" s="13">
        <f t="shared" si="48"/>
        <v>0.4125</v>
      </c>
      <c r="K193" s="13">
        <f t="shared" si="49"/>
        <v>0.309375</v>
      </c>
      <c r="L193" s="13">
        <f t="shared" si="50"/>
        <v>0.3575</v>
      </c>
      <c r="M193" s="13">
        <f t="shared" si="52"/>
        <v>0.303875</v>
      </c>
      <c r="N193" s="13">
        <f t="shared" si="51"/>
        <v>0.33</v>
      </c>
      <c r="O193" s="13">
        <f t="shared" si="53"/>
        <v>0.2805</v>
      </c>
    </row>
    <row r="194" ht="57" customHeight="1" spans="1:15">
      <c r="A194" s="8">
        <v>188</v>
      </c>
      <c r="B194" s="8" t="s">
        <v>441</v>
      </c>
      <c r="C194" s="9" t="s">
        <v>442</v>
      </c>
      <c r="D194" s="10" t="s">
        <v>443</v>
      </c>
      <c r="E194" s="10" t="s">
        <v>444</v>
      </c>
      <c r="F194" s="11">
        <v>0.77</v>
      </c>
      <c r="G194" s="28">
        <v>0.73</v>
      </c>
      <c r="H194" s="13">
        <f t="shared" si="46"/>
        <v>0.6545</v>
      </c>
      <c r="I194" s="13">
        <f t="shared" si="47"/>
        <v>0.45815</v>
      </c>
      <c r="J194" s="13">
        <f t="shared" si="48"/>
        <v>0.5775</v>
      </c>
      <c r="K194" s="13">
        <f t="shared" si="49"/>
        <v>0.433125</v>
      </c>
      <c r="L194" s="13">
        <f t="shared" si="50"/>
        <v>0.5005</v>
      </c>
      <c r="M194" s="13">
        <f t="shared" si="52"/>
        <v>0.425425</v>
      </c>
      <c r="N194" s="13">
        <f t="shared" si="51"/>
        <v>0.462</v>
      </c>
      <c r="O194" s="13">
        <f t="shared" si="53"/>
        <v>0.3927</v>
      </c>
    </row>
    <row r="195" ht="57" customHeight="1" spans="1:15">
      <c r="A195" s="8">
        <v>189</v>
      </c>
      <c r="B195" s="8"/>
      <c r="C195" s="9" t="s">
        <v>445</v>
      </c>
      <c r="D195" s="10" t="s">
        <v>446</v>
      </c>
      <c r="E195" s="10" t="s">
        <v>447</v>
      </c>
      <c r="F195" s="11">
        <v>0.28</v>
      </c>
      <c r="G195" s="28">
        <v>0.27</v>
      </c>
      <c r="H195" s="13">
        <f t="shared" si="46"/>
        <v>0.238</v>
      </c>
      <c r="I195" s="13">
        <f t="shared" si="47"/>
        <v>0.1666</v>
      </c>
      <c r="J195" s="13">
        <f t="shared" si="48"/>
        <v>0.21</v>
      </c>
      <c r="K195" s="13">
        <f t="shared" si="49"/>
        <v>0.1575</v>
      </c>
      <c r="L195" s="13">
        <f t="shared" si="50"/>
        <v>0.182</v>
      </c>
      <c r="M195" s="13">
        <f t="shared" si="52"/>
        <v>0.1547</v>
      </c>
      <c r="N195" s="13">
        <f t="shared" si="51"/>
        <v>0.168</v>
      </c>
      <c r="O195" s="13">
        <f t="shared" si="53"/>
        <v>0.1428</v>
      </c>
    </row>
    <row r="196" ht="57" customHeight="1" spans="1:15">
      <c r="A196" s="8">
        <v>190</v>
      </c>
      <c r="B196" s="8"/>
      <c r="C196" s="9" t="s">
        <v>448</v>
      </c>
      <c r="D196" s="10" t="s">
        <v>449</v>
      </c>
      <c r="E196" s="10" t="s">
        <v>450</v>
      </c>
      <c r="F196" s="11">
        <v>0.93</v>
      </c>
      <c r="G196" s="28">
        <v>0.88</v>
      </c>
      <c r="H196" s="13">
        <f t="shared" si="46"/>
        <v>0.7905</v>
      </c>
      <c r="I196" s="13">
        <f t="shared" si="47"/>
        <v>0.55335</v>
      </c>
      <c r="J196" s="13">
        <f t="shared" si="48"/>
        <v>0.6975</v>
      </c>
      <c r="K196" s="13">
        <f t="shared" si="49"/>
        <v>0.523125</v>
      </c>
      <c r="L196" s="13">
        <f t="shared" si="50"/>
        <v>0.6045</v>
      </c>
      <c r="M196" s="13">
        <f t="shared" si="52"/>
        <v>0.513825</v>
      </c>
      <c r="N196" s="13">
        <f t="shared" si="51"/>
        <v>0.558</v>
      </c>
      <c r="O196" s="13">
        <f t="shared" si="53"/>
        <v>0.4743</v>
      </c>
    </row>
    <row r="197" ht="57" customHeight="1" spans="1:15">
      <c r="A197" s="8">
        <v>191</v>
      </c>
      <c r="B197" s="8"/>
      <c r="C197" s="9" t="s">
        <v>451</v>
      </c>
      <c r="D197" s="10" t="s">
        <v>452</v>
      </c>
      <c r="E197" s="10" t="s">
        <v>453</v>
      </c>
      <c r="F197" s="11">
        <v>0.52</v>
      </c>
      <c r="G197" s="12">
        <v>0.49</v>
      </c>
      <c r="H197" s="13">
        <f t="shared" si="46"/>
        <v>0.442</v>
      </c>
      <c r="I197" s="13">
        <f t="shared" si="47"/>
        <v>0.3094</v>
      </c>
      <c r="J197" s="13">
        <f t="shared" si="48"/>
        <v>0.39</v>
      </c>
      <c r="K197" s="13">
        <f t="shared" si="49"/>
        <v>0.2925</v>
      </c>
      <c r="L197" s="13">
        <f t="shared" si="50"/>
        <v>0.338</v>
      </c>
      <c r="M197" s="13">
        <f t="shared" si="52"/>
        <v>0.2873</v>
      </c>
      <c r="N197" s="13">
        <f t="shared" si="51"/>
        <v>0.312</v>
      </c>
      <c r="O197" s="13">
        <f t="shared" si="53"/>
        <v>0.2652</v>
      </c>
    </row>
    <row r="198" ht="57" customHeight="1" spans="1:15">
      <c r="A198" s="8">
        <v>192</v>
      </c>
      <c r="B198" s="8"/>
      <c r="C198" s="9" t="s">
        <v>451</v>
      </c>
      <c r="D198" s="10" t="s">
        <v>454</v>
      </c>
      <c r="E198" s="10" t="s">
        <v>455</v>
      </c>
      <c r="F198" s="11">
        <v>0.25</v>
      </c>
      <c r="G198" s="12">
        <v>0.24</v>
      </c>
      <c r="H198" s="13">
        <f t="shared" si="46"/>
        <v>0.2125</v>
      </c>
      <c r="I198" s="13">
        <f t="shared" si="47"/>
        <v>0.14875</v>
      </c>
      <c r="J198" s="13">
        <f t="shared" si="48"/>
        <v>0.1875</v>
      </c>
      <c r="K198" s="13">
        <f t="shared" si="49"/>
        <v>0.140625</v>
      </c>
      <c r="L198" s="13">
        <f t="shared" si="50"/>
        <v>0.1625</v>
      </c>
      <c r="M198" s="13">
        <f t="shared" si="52"/>
        <v>0.138125</v>
      </c>
      <c r="N198" s="13">
        <f t="shared" si="51"/>
        <v>0.15</v>
      </c>
      <c r="O198" s="13">
        <f t="shared" si="53"/>
        <v>0.1275</v>
      </c>
    </row>
    <row r="199" ht="57" customHeight="1" spans="1:15">
      <c r="A199" s="8">
        <v>193</v>
      </c>
      <c r="B199" s="8"/>
      <c r="C199" s="9" t="s">
        <v>456</v>
      </c>
      <c r="D199" s="10" t="s">
        <v>457</v>
      </c>
      <c r="E199" s="10" t="s">
        <v>458</v>
      </c>
      <c r="F199" s="11">
        <v>0.52</v>
      </c>
      <c r="G199" s="12">
        <v>0.49</v>
      </c>
      <c r="H199" s="13">
        <f t="shared" si="46"/>
        <v>0.442</v>
      </c>
      <c r="I199" s="13">
        <f t="shared" si="47"/>
        <v>0.3094</v>
      </c>
      <c r="J199" s="13">
        <f t="shared" si="48"/>
        <v>0.39</v>
      </c>
      <c r="K199" s="13">
        <f t="shared" si="49"/>
        <v>0.2925</v>
      </c>
      <c r="L199" s="13">
        <f t="shared" si="50"/>
        <v>0.338</v>
      </c>
      <c r="M199" s="13">
        <f t="shared" si="52"/>
        <v>0.2873</v>
      </c>
      <c r="N199" s="13">
        <f t="shared" si="51"/>
        <v>0.312</v>
      </c>
      <c r="O199" s="13">
        <f t="shared" si="53"/>
        <v>0.2652</v>
      </c>
    </row>
    <row r="200" ht="57" customHeight="1" spans="1:15">
      <c r="A200" s="8">
        <v>194</v>
      </c>
      <c r="B200" s="8"/>
      <c r="C200" s="9" t="s">
        <v>459</v>
      </c>
      <c r="D200" s="10" t="s">
        <v>460</v>
      </c>
      <c r="E200" s="10" t="s">
        <v>461</v>
      </c>
      <c r="F200" s="11">
        <v>0.72</v>
      </c>
      <c r="G200" s="28">
        <v>0.68</v>
      </c>
      <c r="H200" s="13">
        <f t="shared" si="46"/>
        <v>0.612</v>
      </c>
      <c r="I200" s="13">
        <f t="shared" si="47"/>
        <v>0.4284</v>
      </c>
      <c r="J200" s="13">
        <f t="shared" si="48"/>
        <v>0.54</v>
      </c>
      <c r="K200" s="13">
        <f t="shared" si="49"/>
        <v>0.405</v>
      </c>
      <c r="L200" s="13">
        <f t="shared" si="50"/>
        <v>0.468</v>
      </c>
      <c r="M200" s="13">
        <f t="shared" si="52"/>
        <v>0.3978</v>
      </c>
      <c r="N200" s="13">
        <f t="shared" si="51"/>
        <v>0.432</v>
      </c>
      <c r="O200" s="13">
        <f t="shared" si="53"/>
        <v>0.3672</v>
      </c>
    </row>
    <row r="201" ht="57" customHeight="1" spans="1:15">
      <c r="A201" s="8">
        <v>195</v>
      </c>
      <c r="B201" s="8" t="s">
        <v>441</v>
      </c>
      <c r="C201" s="9" t="s">
        <v>462</v>
      </c>
      <c r="D201" s="10" t="s">
        <v>463</v>
      </c>
      <c r="E201" s="10" t="s">
        <v>444</v>
      </c>
      <c r="F201" s="11">
        <v>0.44</v>
      </c>
      <c r="G201" s="12">
        <v>0.42</v>
      </c>
      <c r="H201" s="13">
        <f t="shared" si="46"/>
        <v>0.374</v>
      </c>
      <c r="I201" s="13">
        <f t="shared" si="47"/>
        <v>0.2618</v>
      </c>
      <c r="J201" s="13">
        <f t="shared" si="48"/>
        <v>0.33</v>
      </c>
      <c r="K201" s="13">
        <f t="shared" si="49"/>
        <v>0.2475</v>
      </c>
      <c r="L201" s="13">
        <f t="shared" si="50"/>
        <v>0.286</v>
      </c>
      <c r="M201" s="13">
        <f t="shared" si="52"/>
        <v>0.2431</v>
      </c>
      <c r="N201" s="13">
        <f t="shared" si="51"/>
        <v>0.264</v>
      </c>
      <c r="O201" s="13">
        <f t="shared" si="53"/>
        <v>0.2244</v>
      </c>
    </row>
    <row r="202" ht="57" customHeight="1" spans="1:15">
      <c r="A202" s="8">
        <v>196</v>
      </c>
      <c r="B202" s="8"/>
      <c r="C202" s="9" t="s">
        <v>464</v>
      </c>
      <c r="D202" s="10" t="s">
        <v>465</v>
      </c>
      <c r="E202" s="10"/>
      <c r="F202" s="11">
        <v>0.44</v>
      </c>
      <c r="G202" s="12"/>
      <c r="H202" s="13">
        <f t="shared" si="46"/>
        <v>0.374</v>
      </c>
      <c r="I202" s="13">
        <f t="shared" si="47"/>
        <v>0.2618</v>
      </c>
      <c r="J202" s="13">
        <f t="shared" si="48"/>
        <v>0.33</v>
      </c>
      <c r="K202" s="13">
        <f t="shared" si="49"/>
        <v>0.2475</v>
      </c>
      <c r="L202" s="13">
        <f t="shared" si="50"/>
        <v>0.286</v>
      </c>
      <c r="M202" s="13">
        <f t="shared" si="52"/>
        <v>0.2431</v>
      </c>
      <c r="N202" s="13">
        <f t="shared" si="51"/>
        <v>0.264</v>
      </c>
      <c r="O202" s="13">
        <f t="shared" si="53"/>
        <v>0.2244</v>
      </c>
    </row>
    <row r="203" ht="52" customHeight="1" spans="1:15">
      <c r="A203" s="8">
        <v>197</v>
      </c>
      <c r="B203" s="8"/>
      <c r="C203" s="9" t="s">
        <v>464</v>
      </c>
      <c r="D203" s="10" t="s">
        <v>465</v>
      </c>
      <c r="E203" s="10" t="s">
        <v>466</v>
      </c>
      <c r="F203" s="11">
        <v>0.23</v>
      </c>
      <c r="G203" s="12">
        <v>0.22</v>
      </c>
      <c r="H203" s="13">
        <f t="shared" si="46"/>
        <v>0.1955</v>
      </c>
      <c r="I203" s="13">
        <f t="shared" si="47"/>
        <v>0.13685</v>
      </c>
      <c r="J203" s="13">
        <f t="shared" si="48"/>
        <v>0.1725</v>
      </c>
      <c r="K203" s="13">
        <f t="shared" si="49"/>
        <v>0.129375</v>
      </c>
      <c r="L203" s="13">
        <f t="shared" si="50"/>
        <v>0.1495</v>
      </c>
      <c r="M203" s="13">
        <f t="shared" si="52"/>
        <v>0.127075</v>
      </c>
      <c r="N203" s="13">
        <f t="shared" si="51"/>
        <v>0.138</v>
      </c>
      <c r="O203" s="13">
        <f t="shared" si="53"/>
        <v>0.1173</v>
      </c>
    </row>
    <row r="204" ht="48" customHeight="1" spans="1:15">
      <c r="A204" s="8">
        <v>198</v>
      </c>
      <c r="B204" s="8"/>
      <c r="C204" s="9" t="s">
        <v>464</v>
      </c>
      <c r="D204" s="10" t="s">
        <v>465</v>
      </c>
      <c r="E204" s="10" t="s">
        <v>453</v>
      </c>
      <c r="F204" s="11">
        <v>0.52</v>
      </c>
      <c r="G204" s="12">
        <v>0.49</v>
      </c>
      <c r="H204" s="13">
        <f t="shared" si="46"/>
        <v>0.442</v>
      </c>
      <c r="I204" s="13">
        <f t="shared" si="47"/>
        <v>0.3094</v>
      </c>
      <c r="J204" s="13">
        <f t="shared" si="48"/>
        <v>0.39</v>
      </c>
      <c r="K204" s="13">
        <f t="shared" si="49"/>
        <v>0.2925</v>
      </c>
      <c r="L204" s="13">
        <f t="shared" si="50"/>
        <v>0.338</v>
      </c>
      <c r="M204" s="13">
        <f t="shared" si="52"/>
        <v>0.2873</v>
      </c>
      <c r="N204" s="13">
        <f t="shared" si="51"/>
        <v>0.312</v>
      </c>
      <c r="O204" s="13">
        <f t="shared" si="53"/>
        <v>0.2652</v>
      </c>
    </row>
    <row r="205" ht="50" customHeight="1" spans="1:15">
      <c r="A205" s="8">
        <v>199</v>
      </c>
      <c r="B205" s="8"/>
      <c r="C205" s="9" t="s">
        <v>467</v>
      </c>
      <c r="D205" s="10" t="s">
        <v>468</v>
      </c>
      <c r="E205" s="10" t="s">
        <v>469</v>
      </c>
      <c r="F205" s="11">
        <v>0.58</v>
      </c>
      <c r="G205" s="12">
        <v>0.55</v>
      </c>
      <c r="H205" s="13">
        <f t="shared" si="46"/>
        <v>0.493</v>
      </c>
      <c r="I205" s="13">
        <f t="shared" si="47"/>
        <v>0.3451</v>
      </c>
      <c r="J205" s="13">
        <f t="shared" si="48"/>
        <v>0.435</v>
      </c>
      <c r="K205" s="13">
        <f t="shared" si="49"/>
        <v>0.32625</v>
      </c>
      <c r="L205" s="13">
        <f t="shared" si="50"/>
        <v>0.377</v>
      </c>
      <c r="M205" s="13">
        <f t="shared" si="52"/>
        <v>0.32045</v>
      </c>
      <c r="N205" s="13">
        <f t="shared" si="51"/>
        <v>0.348</v>
      </c>
      <c r="O205" s="13">
        <f t="shared" si="53"/>
        <v>0.2958</v>
      </c>
    </row>
    <row r="206" ht="44" customHeight="1" spans="1:15">
      <c r="A206" s="8">
        <v>200</v>
      </c>
      <c r="B206" s="8"/>
      <c r="C206" s="9" t="s">
        <v>470</v>
      </c>
      <c r="D206" s="10" t="s">
        <v>471</v>
      </c>
      <c r="E206" s="10" t="s">
        <v>472</v>
      </c>
      <c r="F206" s="11">
        <v>0.32</v>
      </c>
      <c r="G206" s="12">
        <v>0.3</v>
      </c>
      <c r="H206" s="13">
        <f t="shared" si="46"/>
        <v>0.272</v>
      </c>
      <c r="I206" s="13">
        <f t="shared" si="47"/>
        <v>0.1904</v>
      </c>
      <c r="J206" s="13">
        <f t="shared" si="48"/>
        <v>0.24</v>
      </c>
      <c r="K206" s="13">
        <f t="shared" si="49"/>
        <v>0.18</v>
      </c>
      <c r="L206" s="13">
        <f t="shared" si="50"/>
        <v>0.208</v>
      </c>
      <c r="M206" s="13">
        <f t="shared" si="52"/>
        <v>0.1768</v>
      </c>
      <c r="N206" s="13">
        <f t="shared" si="51"/>
        <v>0.192</v>
      </c>
      <c r="O206" s="13">
        <f t="shared" si="53"/>
        <v>0.1632</v>
      </c>
    </row>
    <row r="207" ht="57" customHeight="1" spans="1:15">
      <c r="A207" s="8">
        <v>201</v>
      </c>
      <c r="B207" s="8" t="s">
        <v>473</v>
      </c>
      <c r="C207" s="9">
        <v>187.2</v>
      </c>
      <c r="D207" s="10" t="s">
        <v>474</v>
      </c>
      <c r="E207" s="10" t="s">
        <v>475</v>
      </c>
      <c r="F207" s="11">
        <v>1.03</v>
      </c>
      <c r="G207" s="12">
        <v>0.98</v>
      </c>
      <c r="H207" s="13">
        <f t="shared" si="46"/>
        <v>0.8755</v>
      </c>
      <c r="I207" s="13">
        <f t="shared" si="47"/>
        <v>0.61285</v>
      </c>
      <c r="J207" s="13">
        <f t="shared" si="48"/>
        <v>0.7725</v>
      </c>
      <c r="K207" s="13">
        <f t="shared" si="49"/>
        <v>0.579375</v>
      </c>
      <c r="L207" s="13">
        <f t="shared" si="50"/>
        <v>0.6695</v>
      </c>
      <c r="M207" s="13">
        <f t="shared" si="52"/>
        <v>0.569075</v>
      </c>
      <c r="N207" s="13">
        <f t="shared" si="51"/>
        <v>0.618</v>
      </c>
      <c r="O207" s="13">
        <f t="shared" si="53"/>
        <v>0.5253</v>
      </c>
    </row>
    <row r="208" ht="57" customHeight="1" spans="1:15">
      <c r="A208" s="8">
        <v>202</v>
      </c>
      <c r="B208" s="8"/>
      <c r="C208" s="9"/>
      <c r="D208" s="10"/>
      <c r="E208" s="10" t="s">
        <v>476</v>
      </c>
      <c r="F208" s="11">
        <v>1.03</v>
      </c>
      <c r="G208" s="12"/>
      <c r="H208" s="13">
        <f t="shared" si="46"/>
        <v>0.8755</v>
      </c>
      <c r="I208" s="13">
        <f t="shared" si="47"/>
        <v>0.61285</v>
      </c>
      <c r="J208" s="13">
        <f t="shared" si="48"/>
        <v>0.7725</v>
      </c>
      <c r="K208" s="13">
        <f t="shared" si="49"/>
        <v>0.579375</v>
      </c>
      <c r="L208" s="13">
        <f t="shared" si="50"/>
        <v>0.6695</v>
      </c>
      <c r="M208" s="13">
        <f t="shared" si="52"/>
        <v>0.569075</v>
      </c>
      <c r="N208" s="13">
        <f t="shared" si="51"/>
        <v>0.618</v>
      </c>
      <c r="O208" s="13">
        <f t="shared" si="53"/>
        <v>0.5253</v>
      </c>
    </row>
    <row r="209" ht="57" customHeight="1" spans="1:15">
      <c r="A209" s="8">
        <v>203</v>
      </c>
      <c r="B209" s="8"/>
      <c r="C209" s="9"/>
      <c r="D209" s="10"/>
      <c r="E209" s="10" t="s">
        <v>477</v>
      </c>
      <c r="F209" s="11">
        <v>1.03</v>
      </c>
      <c r="G209" s="12"/>
      <c r="H209" s="13">
        <f t="shared" si="46"/>
        <v>0.8755</v>
      </c>
      <c r="I209" s="13">
        <f t="shared" si="47"/>
        <v>0.61285</v>
      </c>
      <c r="J209" s="13">
        <f t="shared" si="48"/>
        <v>0.7725</v>
      </c>
      <c r="K209" s="13">
        <f t="shared" si="49"/>
        <v>0.579375</v>
      </c>
      <c r="L209" s="13">
        <f t="shared" si="50"/>
        <v>0.6695</v>
      </c>
      <c r="M209" s="13">
        <f t="shared" si="52"/>
        <v>0.569075</v>
      </c>
      <c r="N209" s="13">
        <f t="shared" si="51"/>
        <v>0.618</v>
      </c>
      <c r="O209" s="13">
        <f t="shared" si="53"/>
        <v>0.5253</v>
      </c>
    </row>
    <row r="210" ht="57" customHeight="1" spans="1:15">
      <c r="A210" s="8">
        <v>204</v>
      </c>
      <c r="B210" s="8" t="s">
        <v>478</v>
      </c>
      <c r="C210" s="9" t="s">
        <v>479</v>
      </c>
      <c r="D210" s="10" t="s">
        <v>480</v>
      </c>
      <c r="E210" s="10" t="s">
        <v>481</v>
      </c>
      <c r="F210" s="11">
        <v>0.43</v>
      </c>
      <c r="G210" s="12">
        <v>0.41</v>
      </c>
      <c r="H210" s="13">
        <f t="shared" si="46"/>
        <v>0.3655</v>
      </c>
      <c r="I210" s="13">
        <f t="shared" si="47"/>
        <v>0.25585</v>
      </c>
      <c r="J210" s="13">
        <f t="shared" si="48"/>
        <v>0.3225</v>
      </c>
      <c r="K210" s="13">
        <f t="shared" si="49"/>
        <v>0.241875</v>
      </c>
      <c r="L210" s="13">
        <f t="shared" si="50"/>
        <v>0.2795</v>
      </c>
      <c r="M210" s="13">
        <f t="shared" si="52"/>
        <v>0.237575</v>
      </c>
      <c r="N210" s="13">
        <f t="shared" si="51"/>
        <v>0.258</v>
      </c>
      <c r="O210" s="13">
        <f t="shared" si="53"/>
        <v>0.2193</v>
      </c>
    </row>
    <row r="211" ht="71" customHeight="1" spans="1:15">
      <c r="A211" s="8">
        <v>205</v>
      </c>
      <c r="B211" s="8"/>
      <c r="C211" s="9"/>
      <c r="D211" s="10"/>
      <c r="E211" s="10" t="s">
        <v>482</v>
      </c>
      <c r="F211" s="11">
        <v>0.35</v>
      </c>
      <c r="G211" s="12">
        <v>0.33</v>
      </c>
      <c r="H211" s="13">
        <f t="shared" si="46"/>
        <v>0.2975</v>
      </c>
      <c r="I211" s="13">
        <f t="shared" si="47"/>
        <v>0.20825</v>
      </c>
      <c r="J211" s="13">
        <f t="shared" si="48"/>
        <v>0.2625</v>
      </c>
      <c r="K211" s="13">
        <f t="shared" si="49"/>
        <v>0.196875</v>
      </c>
      <c r="L211" s="13">
        <f t="shared" si="50"/>
        <v>0.2275</v>
      </c>
      <c r="M211" s="13">
        <f t="shared" si="52"/>
        <v>0.193375</v>
      </c>
      <c r="N211" s="13">
        <f t="shared" si="51"/>
        <v>0.21</v>
      </c>
      <c r="O211" s="13">
        <f t="shared" si="53"/>
        <v>0.1785</v>
      </c>
    </row>
    <row r="212" ht="45" customHeight="1" spans="1:15">
      <c r="A212" s="8">
        <v>206</v>
      </c>
      <c r="B212" s="8"/>
      <c r="C212" s="9" t="s">
        <v>483</v>
      </c>
      <c r="D212" s="10" t="s">
        <v>484</v>
      </c>
      <c r="E212" s="10" t="s">
        <v>485</v>
      </c>
      <c r="F212" s="11">
        <v>0.35</v>
      </c>
      <c r="G212" s="12">
        <v>0.33</v>
      </c>
      <c r="H212" s="13">
        <f t="shared" si="46"/>
        <v>0.2975</v>
      </c>
      <c r="I212" s="13">
        <f t="shared" si="47"/>
        <v>0.20825</v>
      </c>
      <c r="J212" s="13">
        <f t="shared" si="48"/>
        <v>0.2625</v>
      </c>
      <c r="K212" s="13">
        <f t="shared" si="49"/>
        <v>0.196875</v>
      </c>
      <c r="L212" s="13">
        <f t="shared" si="50"/>
        <v>0.2275</v>
      </c>
      <c r="M212" s="13">
        <f t="shared" si="52"/>
        <v>0.193375</v>
      </c>
      <c r="N212" s="13">
        <f t="shared" si="51"/>
        <v>0.21</v>
      </c>
      <c r="O212" s="13">
        <f t="shared" si="53"/>
        <v>0.1785</v>
      </c>
    </row>
    <row r="213" ht="104" customHeight="1" spans="1:15">
      <c r="A213" s="8">
        <v>207</v>
      </c>
      <c r="B213" s="8" t="s">
        <v>486</v>
      </c>
      <c r="C213" s="9" t="s">
        <v>487</v>
      </c>
      <c r="D213" s="10" t="s">
        <v>488</v>
      </c>
      <c r="E213" s="10" t="s">
        <v>489</v>
      </c>
      <c r="F213" s="11">
        <v>0.5</v>
      </c>
      <c r="G213" s="12">
        <v>0.48</v>
      </c>
      <c r="H213" s="13">
        <f t="shared" si="46"/>
        <v>0.425</v>
      </c>
      <c r="I213" s="13">
        <f t="shared" si="47"/>
        <v>0.2975</v>
      </c>
      <c r="J213" s="13">
        <f t="shared" si="48"/>
        <v>0.375</v>
      </c>
      <c r="K213" s="13">
        <f t="shared" si="49"/>
        <v>0.28125</v>
      </c>
      <c r="L213" s="13">
        <f t="shared" si="50"/>
        <v>0.325</v>
      </c>
      <c r="M213" s="13">
        <f t="shared" si="52"/>
        <v>0.27625</v>
      </c>
      <c r="N213" s="13">
        <f t="shared" si="51"/>
        <v>0.3</v>
      </c>
      <c r="O213" s="13">
        <f t="shared" si="53"/>
        <v>0.255</v>
      </c>
    </row>
    <row r="214" ht="57" customHeight="1" spans="1:15">
      <c r="A214" s="8">
        <v>208</v>
      </c>
      <c r="B214" s="8"/>
      <c r="C214" s="9" t="s">
        <v>490</v>
      </c>
      <c r="D214" s="10" t="s">
        <v>491</v>
      </c>
      <c r="E214" s="10" t="s">
        <v>492</v>
      </c>
      <c r="F214" s="11" t="s">
        <v>493</v>
      </c>
      <c r="G214" s="12" t="s">
        <v>494</v>
      </c>
      <c r="H214" s="13" t="s">
        <v>495</v>
      </c>
      <c r="I214" s="13" t="s">
        <v>496</v>
      </c>
      <c r="J214" s="13" t="s">
        <v>497</v>
      </c>
      <c r="K214" s="13" t="s">
        <v>498</v>
      </c>
      <c r="L214" s="13" t="s">
        <v>499</v>
      </c>
      <c r="M214" s="13" t="s">
        <v>500</v>
      </c>
      <c r="N214" s="13" t="s">
        <v>501</v>
      </c>
      <c r="O214" s="13" t="s">
        <v>502</v>
      </c>
    </row>
    <row r="215" ht="57" customHeight="1" spans="1:15">
      <c r="A215" s="8">
        <v>209</v>
      </c>
      <c r="B215" s="8" t="s">
        <v>503</v>
      </c>
      <c r="C215" s="9" t="s">
        <v>504</v>
      </c>
      <c r="D215" s="10" t="s">
        <v>505</v>
      </c>
      <c r="E215" s="10" t="s">
        <v>506</v>
      </c>
      <c r="F215" s="11">
        <v>0.58</v>
      </c>
      <c r="G215" s="12">
        <v>0.55</v>
      </c>
      <c r="H215" s="13">
        <f t="shared" ref="H215:H227" si="54">F215*0.85</f>
        <v>0.493</v>
      </c>
      <c r="I215" s="13">
        <f t="shared" ref="I215:I227" si="55">H215*0.7</f>
        <v>0.3451</v>
      </c>
      <c r="J215" s="13">
        <f t="shared" ref="J215:J227" si="56">F215*0.75</f>
        <v>0.435</v>
      </c>
      <c r="K215" s="13">
        <f t="shared" ref="K215:K227" si="57">J215*0.75</f>
        <v>0.32625</v>
      </c>
      <c r="L215" s="13">
        <f t="shared" ref="L215:L227" si="58">F215*0.65</f>
        <v>0.377</v>
      </c>
      <c r="M215" s="13">
        <f t="shared" ref="M215:M227" si="59">L215*0.85</f>
        <v>0.32045</v>
      </c>
      <c r="N215" s="13">
        <f t="shared" ref="N215:N227" si="60">F215*0.6</f>
        <v>0.348</v>
      </c>
      <c r="O215" s="13">
        <f t="shared" ref="O215:O227" si="61">N215*0.85</f>
        <v>0.2958</v>
      </c>
    </row>
    <row r="216" ht="57" customHeight="1" spans="1:15">
      <c r="A216" s="8">
        <v>210</v>
      </c>
      <c r="B216" s="8"/>
      <c r="C216" s="9" t="s">
        <v>507</v>
      </c>
      <c r="D216" s="10" t="s">
        <v>508</v>
      </c>
      <c r="E216" s="10" t="s">
        <v>506</v>
      </c>
      <c r="F216" s="11">
        <v>0.95</v>
      </c>
      <c r="G216" s="12">
        <v>0.9</v>
      </c>
      <c r="H216" s="13">
        <f t="shared" si="54"/>
        <v>0.8075</v>
      </c>
      <c r="I216" s="13">
        <f t="shared" si="55"/>
        <v>0.56525</v>
      </c>
      <c r="J216" s="13">
        <f t="shared" si="56"/>
        <v>0.7125</v>
      </c>
      <c r="K216" s="13">
        <f t="shared" si="57"/>
        <v>0.534375</v>
      </c>
      <c r="L216" s="13">
        <f t="shared" si="58"/>
        <v>0.6175</v>
      </c>
      <c r="M216" s="13">
        <f t="shared" si="59"/>
        <v>0.524875</v>
      </c>
      <c r="N216" s="13">
        <f t="shared" si="60"/>
        <v>0.57</v>
      </c>
      <c r="O216" s="13">
        <f t="shared" si="61"/>
        <v>0.4845</v>
      </c>
    </row>
    <row r="217" ht="57" customHeight="1" spans="1:15">
      <c r="A217" s="8">
        <v>211</v>
      </c>
      <c r="B217" s="8"/>
      <c r="C217" s="9" t="s">
        <v>509</v>
      </c>
      <c r="D217" s="10" t="s">
        <v>510</v>
      </c>
      <c r="E217" s="10" t="s">
        <v>511</v>
      </c>
      <c r="F217" s="11">
        <v>0.95</v>
      </c>
      <c r="G217" s="12">
        <v>0.9</v>
      </c>
      <c r="H217" s="13">
        <f t="shared" si="54"/>
        <v>0.8075</v>
      </c>
      <c r="I217" s="13">
        <f t="shared" si="55"/>
        <v>0.56525</v>
      </c>
      <c r="J217" s="13">
        <f t="shared" si="56"/>
        <v>0.7125</v>
      </c>
      <c r="K217" s="13">
        <f t="shared" si="57"/>
        <v>0.534375</v>
      </c>
      <c r="L217" s="13">
        <f t="shared" si="58"/>
        <v>0.6175</v>
      </c>
      <c r="M217" s="13">
        <f t="shared" si="59"/>
        <v>0.524875</v>
      </c>
      <c r="N217" s="13">
        <f t="shared" si="60"/>
        <v>0.57</v>
      </c>
      <c r="O217" s="13">
        <f t="shared" si="61"/>
        <v>0.4845</v>
      </c>
    </row>
    <row r="218" ht="57" customHeight="1" spans="1:15">
      <c r="A218" s="8">
        <v>212</v>
      </c>
      <c r="B218" s="8"/>
      <c r="C218" s="9" t="s">
        <v>509</v>
      </c>
      <c r="D218" s="10" t="s">
        <v>510</v>
      </c>
      <c r="E218" s="10" t="s">
        <v>512</v>
      </c>
      <c r="F218" s="11">
        <v>0.62</v>
      </c>
      <c r="G218" s="12">
        <v>0.59</v>
      </c>
      <c r="H218" s="13">
        <f t="shared" si="54"/>
        <v>0.527</v>
      </c>
      <c r="I218" s="13">
        <f t="shared" si="55"/>
        <v>0.3689</v>
      </c>
      <c r="J218" s="13">
        <f t="shared" si="56"/>
        <v>0.465</v>
      </c>
      <c r="K218" s="13">
        <f t="shared" si="57"/>
        <v>0.34875</v>
      </c>
      <c r="L218" s="13">
        <f t="shared" si="58"/>
        <v>0.403</v>
      </c>
      <c r="M218" s="13">
        <f t="shared" si="59"/>
        <v>0.34255</v>
      </c>
      <c r="N218" s="13">
        <f t="shared" si="60"/>
        <v>0.372</v>
      </c>
      <c r="O218" s="13">
        <f t="shared" si="61"/>
        <v>0.3162</v>
      </c>
    </row>
    <row r="219" ht="57" customHeight="1" spans="1:15">
      <c r="A219" s="8">
        <v>213</v>
      </c>
      <c r="B219" s="8"/>
      <c r="C219" s="9" t="s">
        <v>504</v>
      </c>
      <c r="D219" s="10" t="s">
        <v>505</v>
      </c>
      <c r="E219" s="10" t="s">
        <v>513</v>
      </c>
      <c r="F219" s="11">
        <v>0.19</v>
      </c>
      <c r="G219" s="12">
        <v>0.18</v>
      </c>
      <c r="H219" s="13">
        <f t="shared" si="54"/>
        <v>0.1615</v>
      </c>
      <c r="I219" s="13">
        <f t="shared" si="55"/>
        <v>0.11305</v>
      </c>
      <c r="J219" s="13">
        <f t="shared" si="56"/>
        <v>0.1425</v>
      </c>
      <c r="K219" s="13">
        <f t="shared" si="57"/>
        <v>0.106875</v>
      </c>
      <c r="L219" s="13">
        <f t="shared" si="58"/>
        <v>0.1235</v>
      </c>
      <c r="M219" s="13">
        <f t="shared" si="59"/>
        <v>0.104975</v>
      </c>
      <c r="N219" s="13">
        <f t="shared" si="60"/>
        <v>0.114</v>
      </c>
      <c r="O219" s="13">
        <f t="shared" si="61"/>
        <v>0.0969</v>
      </c>
    </row>
    <row r="220" ht="57" customHeight="1" spans="1:15">
      <c r="A220" s="8">
        <v>214</v>
      </c>
      <c r="B220" s="8"/>
      <c r="C220" s="9" t="s">
        <v>514</v>
      </c>
      <c r="D220" s="10" t="s">
        <v>515</v>
      </c>
      <c r="E220" s="10" t="s">
        <v>513</v>
      </c>
      <c r="F220" s="11">
        <v>0.19</v>
      </c>
      <c r="G220" s="12"/>
      <c r="H220" s="13">
        <f t="shared" si="54"/>
        <v>0.1615</v>
      </c>
      <c r="I220" s="13">
        <f t="shared" si="55"/>
        <v>0.11305</v>
      </c>
      <c r="J220" s="13">
        <f t="shared" si="56"/>
        <v>0.1425</v>
      </c>
      <c r="K220" s="13">
        <f t="shared" si="57"/>
        <v>0.106875</v>
      </c>
      <c r="L220" s="13">
        <f t="shared" si="58"/>
        <v>0.1235</v>
      </c>
      <c r="M220" s="13">
        <f t="shared" si="59"/>
        <v>0.104975</v>
      </c>
      <c r="N220" s="13">
        <f t="shared" si="60"/>
        <v>0.114</v>
      </c>
      <c r="O220" s="13">
        <f t="shared" si="61"/>
        <v>0.0969</v>
      </c>
    </row>
    <row r="221" ht="57" customHeight="1" spans="1:15">
      <c r="A221" s="8">
        <v>215</v>
      </c>
      <c r="B221" s="8"/>
      <c r="C221" s="9" t="s">
        <v>514</v>
      </c>
      <c r="D221" s="10" t="s">
        <v>515</v>
      </c>
      <c r="E221" s="10" t="s">
        <v>506</v>
      </c>
      <c r="F221" s="11">
        <v>0.93</v>
      </c>
      <c r="G221" s="12">
        <v>0.88</v>
      </c>
      <c r="H221" s="13">
        <f t="shared" si="54"/>
        <v>0.7905</v>
      </c>
      <c r="I221" s="13">
        <f t="shared" si="55"/>
        <v>0.55335</v>
      </c>
      <c r="J221" s="13">
        <f t="shared" si="56"/>
        <v>0.6975</v>
      </c>
      <c r="K221" s="13">
        <f t="shared" si="57"/>
        <v>0.523125</v>
      </c>
      <c r="L221" s="13">
        <f t="shared" si="58"/>
        <v>0.6045</v>
      </c>
      <c r="M221" s="13">
        <f t="shared" si="59"/>
        <v>0.513825</v>
      </c>
      <c r="N221" s="13">
        <f t="shared" si="60"/>
        <v>0.558</v>
      </c>
      <c r="O221" s="13">
        <f t="shared" si="61"/>
        <v>0.4743</v>
      </c>
    </row>
    <row r="222" ht="57" customHeight="1" spans="1:15">
      <c r="A222" s="8">
        <v>216</v>
      </c>
      <c r="B222" s="8" t="s">
        <v>516</v>
      </c>
      <c r="C222" s="9" t="s">
        <v>78</v>
      </c>
      <c r="D222" s="10" t="s">
        <v>79</v>
      </c>
      <c r="E222" s="10" t="s">
        <v>517</v>
      </c>
      <c r="F222" s="11">
        <v>0.39</v>
      </c>
      <c r="G222" s="12">
        <v>0.37</v>
      </c>
      <c r="H222" s="13">
        <f t="shared" si="54"/>
        <v>0.3315</v>
      </c>
      <c r="I222" s="13">
        <f t="shared" si="55"/>
        <v>0.23205</v>
      </c>
      <c r="J222" s="13">
        <f t="shared" si="56"/>
        <v>0.2925</v>
      </c>
      <c r="K222" s="13">
        <f t="shared" si="57"/>
        <v>0.219375</v>
      </c>
      <c r="L222" s="13">
        <f t="shared" si="58"/>
        <v>0.2535</v>
      </c>
      <c r="M222" s="13">
        <f t="shared" si="59"/>
        <v>0.215475</v>
      </c>
      <c r="N222" s="13">
        <f t="shared" si="60"/>
        <v>0.234</v>
      </c>
      <c r="O222" s="13">
        <f t="shared" si="61"/>
        <v>0.1989</v>
      </c>
    </row>
    <row r="223" ht="57" customHeight="1" spans="1:15">
      <c r="A223" s="8">
        <v>217</v>
      </c>
      <c r="B223" s="8"/>
      <c r="C223" s="9" t="s">
        <v>518</v>
      </c>
      <c r="D223" s="10" t="s">
        <v>519</v>
      </c>
      <c r="E223" s="10"/>
      <c r="F223" s="11">
        <v>0.39</v>
      </c>
      <c r="G223" s="12"/>
      <c r="H223" s="13">
        <f t="shared" si="54"/>
        <v>0.3315</v>
      </c>
      <c r="I223" s="13">
        <f t="shared" si="55"/>
        <v>0.23205</v>
      </c>
      <c r="J223" s="13">
        <f t="shared" si="56"/>
        <v>0.2925</v>
      </c>
      <c r="K223" s="13">
        <f t="shared" si="57"/>
        <v>0.219375</v>
      </c>
      <c r="L223" s="13">
        <f t="shared" si="58"/>
        <v>0.2535</v>
      </c>
      <c r="M223" s="13">
        <f t="shared" si="59"/>
        <v>0.215475</v>
      </c>
      <c r="N223" s="13">
        <f t="shared" si="60"/>
        <v>0.234</v>
      </c>
      <c r="O223" s="13">
        <f t="shared" si="61"/>
        <v>0.1989</v>
      </c>
    </row>
    <row r="224" ht="57" customHeight="1" spans="1:15">
      <c r="A224" s="8">
        <v>218</v>
      </c>
      <c r="B224" s="8" t="s">
        <v>520</v>
      </c>
      <c r="C224" s="9">
        <v>183.9</v>
      </c>
      <c r="D224" s="10" t="s">
        <v>521</v>
      </c>
      <c r="E224" s="10" t="s">
        <v>522</v>
      </c>
      <c r="F224" s="11">
        <v>0.27</v>
      </c>
      <c r="G224" s="12">
        <v>0.26</v>
      </c>
      <c r="H224" s="13">
        <f t="shared" si="54"/>
        <v>0.2295</v>
      </c>
      <c r="I224" s="13">
        <f t="shared" si="55"/>
        <v>0.16065</v>
      </c>
      <c r="J224" s="13">
        <f t="shared" si="56"/>
        <v>0.2025</v>
      </c>
      <c r="K224" s="13">
        <f t="shared" si="57"/>
        <v>0.151875</v>
      </c>
      <c r="L224" s="13">
        <f t="shared" si="58"/>
        <v>0.1755</v>
      </c>
      <c r="M224" s="13">
        <f t="shared" si="59"/>
        <v>0.149175</v>
      </c>
      <c r="N224" s="13">
        <f t="shared" si="60"/>
        <v>0.162</v>
      </c>
      <c r="O224" s="13">
        <f t="shared" si="61"/>
        <v>0.1377</v>
      </c>
    </row>
    <row r="225" ht="57" customHeight="1" spans="1:15">
      <c r="A225" s="8">
        <v>219</v>
      </c>
      <c r="B225" s="8"/>
      <c r="C225" s="9"/>
      <c r="D225" s="10"/>
      <c r="E225" s="10" t="s">
        <v>523</v>
      </c>
      <c r="F225" s="11">
        <v>0.92</v>
      </c>
      <c r="G225" s="12">
        <v>0.87</v>
      </c>
      <c r="H225" s="13">
        <f t="shared" si="54"/>
        <v>0.782</v>
      </c>
      <c r="I225" s="13">
        <f t="shared" si="55"/>
        <v>0.5474</v>
      </c>
      <c r="J225" s="13">
        <f t="shared" si="56"/>
        <v>0.69</v>
      </c>
      <c r="K225" s="13">
        <f t="shared" si="57"/>
        <v>0.5175</v>
      </c>
      <c r="L225" s="13">
        <f t="shared" si="58"/>
        <v>0.598</v>
      </c>
      <c r="M225" s="13">
        <f t="shared" si="59"/>
        <v>0.5083</v>
      </c>
      <c r="N225" s="13">
        <f t="shared" si="60"/>
        <v>0.552</v>
      </c>
      <c r="O225" s="13">
        <f t="shared" si="61"/>
        <v>0.4692</v>
      </c>
    </row>
    <row r="226" ht="57" customHeight="1" spans="1:15">
      <c r="A226" s="8">
        <v>220</v>
      </c>
      <c r="B226" s="8"/>
      <c r="C226" s="9"/>
      <c r="D226" s="10"/>
      <c r="E226" s="10" t="s">
        <v>524</v>
      </c>
      <c r="F226" s="11">
        <v>2.18</v>
      </c>
      <c r="G226" s="12">
        <v>2.07</v>
      </c>
      <c r="H226" s="13">
        <f t="shared" si="54"/>
        <v>1.853</v>
      </c>
      <c r="I226" s="13">
        <f t="shared" si="55"/>
        <v>1.2971</v>
      </c>
      <c r="J226" s="13">
        <f t="shared" si="56"/>
        <v>1.635</v>
      </c>
      <c r="K226" s="13">
        <f t="shared" si="57"/>
        <v>1.22625</v>
      </c>
      <c r="L226" s="13">
        <f t="shared" si="58"/>
        <v>1.417</v>
      </c>
      <c r="M226" s="13">
        <f t="shared" si="59"/>
        <v>1.20445</v>
      </c>
      <c r="N226" s="13">
        <f t="shared" si="60"/>
        <v>1.308</v>
      </c>
      <c r="O226" s="13">
        <f t="shared" si="61"/>
        <v>1.1118</v>
      </c>
    </row>
    <row r="227" ht="57" customHeight="1" spans="1:15">
      <c r="A227" s="8">
        <v>221</v>
      </c>
      <c r="B227" s="8"/>
      <c r="C227" s="9">
        <v>186.101</v>
      </c>
      <c r="D227" s="10" t="s">
        <v>247</v>
      </c>
      <c r="E227" s="34" t="s">
        <v>525</v>
      </c>
      <c r="F227" s="11">
        <v>0.87</v>
      </c>
      <c r="G227" s="12">
        <v>0.83</v>
      </c>
      <c r="H227" s="19">
        <f t="shared" si="54"/>
        <v>0.7395</v>
      </c>
      <c r="I227" s="19">
        <f t="shared" si="55"/>
        <v>0.51765</v>
      </c>
      <c r="J227" s="19">
        <f t="shared" si="56"/>
        <v>0.6525</v>
      </c>
      <c r="K227" s="19">
        <f t="shared" si="57"/>
        <v>0.489375</v>
      </c>
      <c r="L227" s="19">
        <f t="shared" si="58"/>
        <v>0.5655</v>
      </c>
      <c r="M227" s="19">
        <f t="shared" si="59"/>
        <v>0.480675</v>
      </c>
      <c r="N227" s="19">
        <f t="shared" si="60"/>
        <v>0.522</v>
      </c>
      <c r="O227" s="19">
        <f t="shared" si="61"/>
        <v>0.4437</v>
      </c>
    </row>
    <row r="228" ht="48" customHeight="1" spans="1:15">
      <c r="A228" s="8"/>
      <c r="B228" s="8"/>
      <c r="C228" s="9"/>
      <c r="D228" s="10"/>
      <c r="E228" s="38"/>
      <c r="F228" s="11"/>
      <c r="G228" s="12"/>
      <c r="H228" s="21"/>
      <c r="I228" s="21"/>
      <c r="J228" s="21"/>
      <c r="K228" s="21"/>
      <c r="L228" s="21"/>
      <c r="M228" s="21"/>
      <c r="N228" s="21"/>
      <c r="O228" s="21"/>
    </row>
    <row r="229" ht="41" customHeight="1" spans="1:15">
      <c r="A229" s="8">
        <v>222</v>
      </c>
      <c r="B229" s="8" t="s">
        <v>526</v>
      </c>
      <c r="C229" s="9" t="s">
        <v>527</v>
      </c>
      <c r="D229" s="10" t="s">
        <v>528</v>
      </c>
      <c r="E229" s="10" t="s">
        <v>529</v>
      </c>
      <c r="F229" s="11">
        <v>1.28</v>
      </c>
      <c r="G229" s="12">
        <v>1.22</v>
      </c>
      <c r="H229" s="13">
        <f t="shared" ref="H229:H253" si="62">F229*0.85</f>
        <v>1.088</v>
      </c>
      <c r="I229" s="13">
        <f t="shared" ref="I229:I253" si="63">H229*0.7</f>
        <v>0.7616</v>
      </c>
      <c r="J229" s="13">
        <f t="shared" ref="J229:J253" si="64">F229*0.75</f>
        <v>0.96</v>
      </c>
      <c r="K229" s="13">
        <f t="shared" ref="K229:K253" si="65">J229*0.75</f>
        <v>0.72</v>
      </c>
      <c r="L229" s="13">
        <f t="shared" ref="L229:L253" si="66">F229*0.65</f>
        <v>0.832</v>
      </c>
      <c r="M229" s="13">
        <f t="shared" ref="M229:M253" si="67">L229*0.85</f>
        <v>0.7072</v>
      </c>
      <c r="N229" s="13">
        <f t="shared" ref="N229:N253" si="68">F229*0.6</f>
        <v>0.768</v>
      </c>
      <c r="O229" s="13">
        <f t="shared" ref="O229:O253" si="69">N229*0.85</f>
        <v>0.6528</v>
      </c>
    </row>
    <row r="230" ht="43" customHeight="1" spans="1:15">
      <c r="A230" s="8">
        <v>223</v>
      </c>
      <c r="B230" s="8"/>
      <c r="C230" s="9" t="s">
        <v>530</v>
      </c>
      <c r="D230" s="10" t="s">
        <v>531</v>
      </c>
      <c r="E230" s="10" t="s">
        <v>532</v>
      </c>
      <c r="F230" s="11">
        <v>1.37</v>
      </c>
      <c r="G230" s="12">
        <v>1.3</v>
      </c>
      <c r="H230" s="13">
        <f t="shared" si="62"/>
        <v>1.1645</v>
      </c>
      <c r="I230" s="13">
        <f t="shared" si="63"/>
        <v>0.81515</v>
      </c>
      <c r="J230" s="13">
        <f t="shared" si="64"/>
        <v>1.0275</v>
      </c>
      <c r="K230" s="13">
        <f t="shared" si="65"/>
        <v>0.770625</v>
      </c>
      <c r="L230" s="13">
        <f t="shared" si="66"/>
        <v>0.8905</v>
      </c>
      <c r="M230" s="13">
        <f t="shared" si="67"/>
        <v>0.756925</v>
      </c>
      <c r="N230" s="13">
        <f t="shared" si="68"/>
        <v>0.822</v>
      </c>
      <c r="O230" s="13">
        <f t="shared" si="69"/>
        <v>0.6987</v>
      </c>
    </row>
    <row r="231" ht="42" customHeight="1" spans="1:15">
      <c r="A231" s="8">
        <v>224</v>
      </c>
      <c r="B231" s="8"/>
      <c r="C231" s="9" t="s">
        <v>249</v>
      </c>
      <c r="D231" s="10" t="s">
        <v>250</v>
      </c>
      <c r="E231" s="10" t="s">
        <v>251</v>
      </c>
      <c r="F231" s="11">
        <v>1.6</v>
      </c>
      <c r="G231" s="12">
        <v>1.52</v>
      </c>
      <c r="H231" s="13">
        <f t="shared" si="62"/>
        <v>1.36</v>
      </c>
      <c r="I231" s="13">
        <f t="shared" si="63"/>
        <v>0.952</v>
      </c>
      <c r="J231" s="13">
        <f t="shared" si="64"/>
        <v>1.2</v>
      </c>
      <c r="K231" s="13">
        <f t="shared" si="65"/>
        <v>0.9</v>
      </c>
      <c r="L231" s="13">
        <f t="shared" si="66"/>
        <v>1.04</v>
      </c>
      <c r="M231" s="13">
        <f t="shared" si="67"/>
        <v>0.884</v>
      </c>
      <c r="N231" s="13">
        <f t="shared" si="68"/>
        <v>0.96</v>
      </c>
      <c r="O231" s="13">
        <f t="shared" si="69"/>
        <v>0.816</v>
      </c>
    </row>
    <row r="232" ht="43" customHeight="1" spans="1:15">
      <c r="A232" s="8">
        <v>225</v>
      </c>
      <c r="B232" s="8"/>
      <c r="C232" s="9" t="s">
        <v>533</v>
      </c>
      <c r="D232" s="10" t="s">
        <v>534</v>
      </c>
      <c r="E232" s="10" t="s">
        <v>535</v>
      </c>
      <c r="F232" s="11">
        <v>0.56</v>
      </c>
      <c r="G232" s="12">
        <v>0.53</v>
      </c>
      <c r="H232" s="13">
        <f t="shared" si="62"/>
        <v>0.476</v>
      </c>
      <c r="I232" s="13">
        <f t="shared" si="63"/>
        <v>0.3332</v>
      </c>
      <c r="J232" s="13">
        <f t="shared" si="64"/>
        <v>0.42</v>
      </c>
      <c r="K232" s="13">
        <f t="shared" si="65"/>
        <v>0.315</v>
      </c>
      <c r="L232" s="13">
        <f t="shared" si="66"/>
        <v>0.364</v>
      </c>
      <c r="M232" s="13">
        <f t="shared" si="67"/>
        <v>0.3094</v>
      </c>
      <c r="N232" s="13">
        <f t="shared" si="68"/>
        <v>0.336</v>
      </c>
      <c r="O232" s="13">
        <f t="shared" si="69"/>
        <v>0.2856</v>
      </c>
    </row>
    <row r="233" ht="45" customHeight="1" spans="1:15">
      <c r="A233" s="8">
        <v>226</v>
      </c>
      <c r="B233" s="8"/>
      <c r="C233" s="9" t="s">
        <v>536</v>
      </c>
      <c r="D233" s="10" t="s">
        <v>537</v>
      </c>
      <c r="E233" s="10" t="s">
        <v>538</v>
      </c>
      <c r="F233" s="11">
        <v>0.9</v>
      </c>
      <c r="G233" s="12">
        <v>0.86</v>
      </c>
      <c r="H233" s="13">
        <f t="shared" si="62"/>
        <v>0.765</v>
      </c>
      <c r="I233" s="13">
        <f t="shared" si="63"/>
        <v>0.5355</v>
      </c>
      <c r="J233" s="13">
        <f t="shared" si="64"/>
        <v>0.675</v>
      </c>
      <c r="K233" s="13">
        <f t="shared" si="65"/>
        <v>0.50625</v>
      </c>
      <c r="L233" s="13">
        <f t="shared" si="66"/>
        <v>0.585</v>
      </c>
      <c r="M233" s="13">
        <f t="shared" si="67"/>
        <v>0.49725</v>
      </c>
      <c r="N233" s="13">
        <f t="shared" si="68"/>
        <v>0.54</v>
      </c>
      <c r="O233" s="13">
        <f t="shared" si="69"/>
        <v>0.459</v>
      </c>
    </row>
    <row r="234" ht="57" customHeight="1" spans="1:15">
      <c r="A234" s="8">
        <v>227</v>
      </c>
      <c r="B234" s="8"/>
      <c r="C234" s="9" t="s">
        <v>539</v>
      </c>
      <c r="D234" s="10" t="s">
        <v>540</v>
      </c>
      <c r="E234" s="10" t="s">
        <v>541</v>
      </c>
      <c r="F234" s="11">
        <v>0.74</v>
      </c>
      <c r="G234" s="12">
        <v>0.7</v>
      </c>
      <c r="H234" s="13">
        <f t="shared" si="62"/>
        <v>0.629</v>
      </c>
      <c r="I234" s="13">
        <f t="shared" si="63"/>
        <v>0.4403</v>
      </c>
      <c r="J234" s="13">
        <f t="shared" si="64"/>
        <v>0.555</v>
      </c>
      <c r="K234" s="13">
        <f t="shared" si="65"/>
        <v>0.41625</v>
      </c>
      <c r="L234" s="13">
        <f t="shared" si="66"/>
        <v>0.481</v>
      </c>
      <c r="M234" s="13">
        <f t="shared" si="67"/>
        <v>0.40885</v>
      </c>
      <c r="N234" s="13">
        <f t="shared" si="68"/>
        <v>0.444</v>
      </c>
      <c r="O234" s="13">
        <f t="shared" si="69"/>
        <v>0.3774</v>
      </c>
    </row>
    <row r="235" ht="57" customHeight="1" spans="1:15">
      <c r="A235" s="8">
        <v>228</v>
      </c>
      <c r="B235" s="8"/>
      <c r="C235" s="9" t="s">
        <v>542</v>
      </c>
      <c r="D235" s="10" t="s">
        <v>543</v>
      </c>
      <c r="E235" s="10" t="s">
        <v>544</v>
      </c>
      <c r="F235" s="11">
        <v>0.62</v>
      </c>
      <c r="G235" s="12">
        <v>0.59</v>
      </c>
      <c r="H235" s="13">
        <f t="shared" si="62"/>
        <v>0.527</v>
      </c>
      <c r="I235" s="13">
        <f t="shared" si="63"/>
        <v>0.3689</v>
      </c>
      <c r="J235" s="13">
        <f t="shared" si="64"/>
        <v>0.465</v>
      </c>
      <c r="K235" s="13">
        <f t="shared" si="65"/>
        <v>0.34875</v>
      </c>
      <c r="L235" s="13">
        <f t="shared" si="66"/>
        <v>0.403</v>
      </c>
      <c r="M235" s="13">
        <f t="shared" si="67"/>
        <v>0.34255</v>
      </c>
      <c r="N235" s="13">
        <f t="shared" si="68"/>
        <v>0.372</v>
      </c>
      <c r="O235" s="13">
        <f t="shared" si="69"/>
        <v>0.3162</v>
      </c>
    </row>
    <row r="236" ht="57" customHeight="1" spans="1:15">
      <c r="A236" s="8">
        <v>229</v>
      </c>
      <c r="B236" s="8"/>
      <c r="C236" s="9" t="s">
        <v>244</v>
      </c>
      <c r="D236" s="10" t="s">
        <v>545</v>
      </c>
      <c r="E236" s="10" t="s">
        <v>546</v>
      </c>
      <c r="F236" s="11">
        <v>0.67</v>
      </c>
      <c r="G236" s="12">
        <v>0.64</v>
      </c>
      <c r="H236" s="13">
        <f t="shared" si="62"/>
        <v>0.5695</v>
      </c>
      <c r="I236" s="13">
        <f t="shared" si="63"/>
        <v>0.39865</v>
      </c>
      <c r="J236" s="13">
        <f t="shared" si="64"/>
        <v>0.5025</v>
      </c>
      <c r="K236" s="13">
        <f t="shared" si="65"/>
        <v>0.376875</v>
      </c>
      <c r="L236" s="13">
        <f t="shared" si="66"/>
        <v>0.4355</v>
      </c>
      <c r="M236" s="13">
        <f t="shared" si="67"/>
        <v>0.370175</v>
      </c>
      <c r="N236" s="13">
        <f t="shared" si="68"/>
        <v>0.402</v>
      </c>
      <c r="O236" s="13">
        <f t="shared" si="69"/>
        <v>0.3417</v>
      </c>
    </row>
    <row r="237" ht="57" customHeight="1" spans="1:15">
      <c r="A237" s="8">
        <v>230</v>
      </c>
      <c r="B237" s="8"/>
      <c r="C237" s="9" t="s">
        <v>244</v>
      </c>
      <c r="D237" s="10" t="s">
        <v>245</v>
      </c>
      <c r="E237" s="10" t="s">
        <v>547</v>
      </c>
      <c r="F237" s="11">
        <v>0.65</v>
      </c>
      <c r="G237" s="12">
        <v>0.62</v>
      </c>
      <c r="H237" s="13">
        <f t="shared" si="62"/>
        <v>0.5525</v>
      </c>
      <c r="I237" s="13">
        <f t="shared" si="63"/>
        <v>0.38675</v>
      </c>
      <c r="J237" s="13">
        <f t="shared" si="64"/>
        <v>0.4875</v>
      </c>
      <c r="K237" s="13">
        <f t="shared" si="65"/>
        <v>0.365625</v>
      </c>
      <c r="L237" s="13">
        <f t="shared" si="66"/>
        <v>0.4225</v>
      </c>
      <c r="M237" s="13">
        <f t="shared" si="67"/>
        <v>0.359125</v>
      </c>
      <c r="N237" s="13">
        <f t="shared" si="68"/>
        <v>0.39</v>
      </c>
      <c r="O237" s="13">
        <f t="shared" si="69"/>
        <v>0.3315</v>
      </c>
    </row>
    <row r="238" ht="57" customHeight="1" spans="1:15">
      <c r="A238" s="8">
        <v>231</v>
      </c>
      <c r="B238" s="8"/>
      <c r="C238" s="9" t="s">
        <v>548</v>
      </c>
      <c r="D238" s="10" t="s">
        <v>549</v>
      </c>
      <c r="E238" s="10" t="s">
        <v>550</v>
      </c>
      <c r="F238" s="11">
        <v>0.63</v>
      </c>
      <c r="G238" s="12">
        <v>0.6</v>
      </c>
      <c r="H238" s="13">
        <f t="shared" si="62"/>
        <v>0.5355</v>
      </c>
      <c r="I238" s="13">
        <f t="shared" si="63"/>
        <v>0.37485</v>
      </c>
      <c r="J238" s="13">
        <f t="shared" si="64"/>
        <v>0.4725</v>
      </c>
      <c r="K238" s="13">
        <f t="shared" si="65"/>
        <v>0.354375</v>
      </c>
      <c r="L238" s="13">
        <f t="shared" si="66"/>
        <v>0.4095</v>
      </c>
      <c r="M238" s="13">
        <f t="shared" si="67"/>
        <v>0.348075</v>
      </c>
      <c r="N238" s="13">
        <f t="shared" si="68"/>
        <v>0.378</v>
      </c>
      <c r="O238" s="13">
        <f t="shared" si="69"/>
        <v>0.3213</v>
      </c>
    </row>
    <row r="239" ht="57" customHeight="1" spans="1:15">
      <c r="A239" s="8">
        <v>232</v>
      </c>
      <c r="B239" s="8"/>
      <c r="C239" s="9" t="s">
        <v>548</v>
      </c>
      <c r="D239" s="10" t="s">
        <v>549</v>
      </c>
      <c r="E239" s="10" t="s">
        <v>551</v>
      </c>
      <c r="F239" s="11">
        <v>0.28</v>
      </c>
      <c r="G239" s="12">
        <v>0.27</v>
      </c>
      <c r="H239" s="13">
        <f t="shared" si="62"/>
        <v>0.238</v>
      </c>
      <c r="I239" s="13">
        <f t="shared" si="63"/>
        <v>0.1666</v>
      </c>
      <c r="J239" s="13">
        <f t="shared" si="64"/>
        <v>0.21</v>
      </c>
      <c r="K239" s="13">
        <f t="shared" si="65"/>
        <v>0.1575</v>
      </c>
      <c r="L239" s="13">
        <f t="shared" si="66"/>
        <v>0.182</v>
      </c>
      <c r="M239" s="13">
        <f t="shared" si="67"/>
        <v>0.1547</v>
      </c>
      <c r="N239" s="13">
        <f t="shared" si="68"/>
        <v>0.168</v>
      </c>
      <c r="O239" s="13">
        <f t="shared" si="69"/>
        <v>0.1428</v>
      </c>
    </row>
    <row r="240" ht="57" customHeight="1" spans="1:15">
      <c r="A240" s="8">
        <v>233</v>
      </c>
      <c r="B240" s="8"/>
      <c r="C240" s="9" t="s">
        <v>552</v>
      </c>
      <c r="D240" s="10" t="s">
        <v>553</v>
      </c>
      <c r="E240" s="10" t="s">
        <v>554</v>
      </c>
      <c r="F240" s="11">
        <v>2.11</v>
      </c>
      <c r="G240" s="12">
        <v>2</v>
      </c>
      <c r="H240" s="13">
        <f t="shared" si="62"/>
        <v>1.7935</v>
      </c>
      <c r="I240" s="13">
        <f t="shared" si="63"/>
        <v>1.25545</v>
      </c>
      <c r="J240" s="13">
        <f t="shared" si="64"/>
        <v>1.5825</v>
      </c>
      <c r="K240" s="13">
        <f t="shared" si="65"/>
        <v>1.186875</v>
      </c>
      <c r="L240" s="13">
        <f t="shared" si="66"/>
        <v>1.3715</v>
      </c>
      <c r="M240" s="13">
        <f t="shared" si="67"/>
        <v>1.165775</v>
      </c>
      <c r="N240" s="13">
        <f t="shared" si="68"/>
        <v>1.266</v>
      </c>
      <c r="O240" s="13">
        <f t="shared" si="69"/>
        <v>1.0761</v>
      </c>
    </row>
    <row r="241" ht="57" customHeight="1" spans="1:15">
      <c r="A241" s="8">
        <v>234</v>
      </c>
      <c r="B241" s="8"/>
      <c r="C241" s="9" t="s">
        <v>555</v>
      </c>
      <c r="D241" s="10" t="s">
        <v>556</v>
      </c>
      <c r="E241" s="10" t="s">
        <v>557</v>
      </c>
      <c r="F241" s="11">
        <v>0.68</v>
      </c>
      <c r="G241" s="12" t="s">
        <v>558</v>
      </c>
      <c r="H241" s="39">
        <f t="shared" si="62"/>
        <v>0.578</v>
      </c>
      <c r="I241" s="39">
        <f t="shared" si="63"/>
        <v>0.4046</v>
      </c>
      <c r="J241" s="39">
        <f t="shared" si="64"/>
        <v>0.51</v>
      </c>
      <c r="K241" s="39">
        <f t="shared" si="65"/>
        <v>0.3825</v>
      </c>
      <c r="L241" s="39">
        <f t="shared" si="66"/>
        <v>0.442</v>
      </c>
      <c r="M241" s="39">
        <f t="shared" si="67"/>
        <v>0.3757</v>
      </c>
      <c r="N241" s="39">
        <f t="shared" si="68"/>
        <v>0.408</v>
      </c>
      <c r="O241" s="39">
        <f t="shared" si="69"/>
        <v>0.3468</v>
      </c>
    </row>
    <row r="242" ht="57" customHeight="1" spans="1:15">
      <c r="A242" s="8"/>
      <c r="B242" s="8"/>
      <c r="C242" s="9" t="s">
        <v>559</v>
      </c>
      <c r="D242" s="10"/>
      <c r="E242" s="10"/>
      <c r="F242" s="11">
        <v>0.61</v>
      </c>
      <c r="G242" s="12"/>
      <c r="H242" s="40">
        <f t="shared" si="62"/>
        <v>0.5185</v>
      </c>
      <c r="I242" s="40">
        <f t="shared" si="63"/>
        <v>0.36295</v>
      </c>
      <c r="J242" s="40">
        <f t="shared" si="64"/>
        <v>0.4575</v>
      </c>
      <c r="K242" s="40">
        <f t="shared" si="65"/>
        <v>0.343125</v>
      </c>
      <c r="L242" s="40">
        <f t="shared" si="66"/>
        <v>0.3965</v>
      </c>
      <c r="M242" s="40">
        <f t="shared" si="67"/>
        <v>0.337025</v>
      </c>
      <c r="N242" s="40">
        <f t="shared" si="68"/>
        <v>0.366</v>
      </c>
      <c r="O242" s="40">
        <f t="shared" si="69"/>
        <v>0.3111</v>
      </c>
    </row>
    <row r="243" ht="57" customHeight="1" spans="1:15">
      <c r="A243" s="8">
        <v>235</v>
      </c>
      <c r="B243" s="8"/>
      <c r="C243" s="9" t="s">
        <v>560</v>
      </c>
      <c r="D243" s="10" t="s">
        <v>561</v>
      </c>
      <c r="E243" s="10" t="s">
        <v>562</v>
      </c>
      <c r="F243" s="11">
        <v>1.62</v>
      </c>
      <c r="G243" s="12">
        <v>1.54</v>
      </c>
      <c r="H243" s="13">
        <f t="shared" si="62"/>
        <v>1.377</v>
      </c>
      <c r="I243" s="13">
        <f t="shared" si="63"/>
        <v>0.9639</v>
      </c>
      <c r="J243" s="13">
        <f t="shared" si="64"/>
        <v>1.215</v>
      </c>
      <c r="K243" s="13">
        <f t="shared" si="65"/>
        <v>0.91125</v>
      </c>
      <c r="L243" s="13">
        <f t="shared" si="66"/>
        <v>1.053</v>
      </c>
      <c r="M243" s="13">
        <f t="shared" si="67"/>
        <v>0.89505</v>
      </c>
      <c r="N243" s="13">
        <f t="shared" si="68"/>
        <v>0.972</v>
      </c>
      <c r="O243" s="13">
        <f t="shared" si="69"/>
        <v>0.8262</v>
      </c>
    </row>
    <row r="244" ht="57" customHeight="1" spans="1:15">
      <c r="A244" s="8">
        <v>236</v>
      </c>
      <c r="B244" s="8"/>
      <c r="C244" s="9" t="s">
        <v>563</v>
      </c>
      <c r="D244" s="10" t="s">
        <v>564</v>
      </c>
      <c r="E244" s="10" t="s">
        <v>565</v>
      </c>
      <c r="F244" s="11">
        <v>0.52</v>
      </c>
      <c r="G244" s="12">
        <v>0.49</v>
      </c>
      <c r="H244" s="13">
        <f t="shared" si="62"/>
        <v>0.442</v>
      </c>
      <c r="I244" s="13">
        <f t="shared" si="63"/>
        <v>0.3094</v>
      </c>
      <c r="J244" s="13">
        <f t="shared" si="64"/>
        <v>0.39</v>
      </c>
      <c r="K244" s="13">
        <f t="shared" si="65"/>
        <v>0.2925</v>
      </c>
      <c r="L244" s="13">
        <f t="shared" si="66"/>
        <v>0.338</v>
      </c>
      <c r="M244" s="13">
        <f t="shared" si="67"/>
        <v>0.2873</v>
      </c>
      <c r="N244" s="13">
        <f t="shared" si="68"/>
        <v>0.312</v>
      </c>
      <c r="O244" s="13">
        <f t="shared" si="69"/>
        <v>0.2652</v>
      </c>
    </row>
    <row r="245" ht="57" customHeight="1" spans="1:15">
      <c r="A245" s="8">
        <v>237</v>
      </c>
      <c r="B245" s="8" t="s">
        <v>566</v>
      </c>
      <c r="C245" s="9" t="s">
        <v>567</v>
      </c>
      <c r="D245" s="10" t="s">
        <v>568</v>
      </c>
      <c r="E245" s="10" t="s">
        <v>569</v>
      </c>
      <c r="F245" s="11">
        <v>0.26</v>
      </c>
      <c r="G245" s="12">
        <v>0.25</v>
      </c>
      <c r="H245" s="13">
        <f t="shared" si="62"/>
        <v>0.221</v>
      </c>
      <c r="I245" s="13">
        <f t="shared" si="63"/>
        <v>0.1547</v>
      </c>
      <c r="J245" s="13">
        <f t="shared" si="64"/>
        <v>0.195</v>
      </c>
      <c r="K245" s="13">
        <f t="shared" si="65"/>
        <v>0.14625</v>
      </c>
      <c r="L245" s="13">
        <f t="shared" si="66"/>
        <v>0.169</v>
      </c>
      <c r="M245" s="13">
        <f t="shared" si="67"/>
        <v>0.14365</v>
      </c>
      <c r="N245" s="13">
        <f t="shared" si="68"/>
        <v>0.156</v>
      </c>
      <c r="O245" s="13">
        <f t="shared" si="69"/>
        <v>0.1326</v>
      </c>
    </row>
    <row r="246" ht="57" customHeight="1" spans="1:15">
      <c r="A246" s="8">
        <v>238</v>
      </c>
      <c r="B246" s="8"/>
      <c r="C246" s="9" t="s">
        <v>570</v>
      </c>
      <c r="D246" s="10" t="s">
        <v>568</v>
      </c>
      <c r="E246" s="10" t="s">
        <v>571</v>
      </c>
      <c r="F246" s="11">
        <v>0.26</v>
      </c>
      <c r="G246" s="12">
        <v>0.25</v>
      </c>
      <c r="H246" s="13">
        <f t="shared" si="62"/>
        <v>0.221</v>
      </c>
      <c r="I246" s="13">
        <f t="shared" si="63"/>
        <v>0.1547</v>
      </c>
      <c r="J246" s="13">
        <f t="shared" si="64"/>
        <v>0.195</v>
      </c>
      <c r="K246" s="13">
        <f t="shared" si="65"/>
        <v>0.14625</v>
      </c>
      <c r="L246" s="13">
        <f t="shared" si="66"/>
        <v>0.169</v>
      </c>
      <c r="M246" s="13">
        <f t="shared" si="67"/>
        <v>0.14365</v>
      </c>
      <c r="N246" s="13">
        <f t="shared" si="68"/>
        <v>0.156</v>
      </c>
      <c r="O246" s="13">
        <f t="shared" si="69"/>
        <v>0.1326</v>
      </c>
    </row>
    <row r="247" ht="57" customHeight="1" spans="1:15">
      <c r="A247" s="8">
        <v>239</v>
      </c>
      <c r="B247" s="8"/>
      <c r="C247" s="9" t="s">
        <v>570</v>
      </c>
      <c r="D247" s="10" t="s">
        <v>568</v>
      </c>
      <c r="E247" s="10" t="s">
        <v>572</v>
      </c>
      <c r="F247" s="11">
        <v>0.26</v>
      </c>
      <c r="G247" s="41" t="s">
        <v>573</v>
      </c>
      <c r="H247" s="42">
        <f t="shared" si="62"/>
        <v>0.221</v>
      </c>
      <c r="I247" s="42">
        <f t="shared" si="63"/>
        <v>0.1547</v>
      </c>
      <c r="J247" s="42">
        <f t="shared" si="64"/>
        <v>0.195</v>
      </c>
      <c r="K247" s="42">
        <f t="shared" si="65"/>
        <v>0.14625</v>
      </c>
      <c r="L247" s="42">
        <f t="shared" si="66"/>
        <v>0.169</v>
      </c>
      <c r="M247" s="42">
        <f t="shared" si="67"/>
        <v>0.14365</v>
      </c>
      <c r="N247" s="42">
        <f t="shared" si="68"/>
        <v>0.156</v>
      </c>
      <c r="O247" s="42">
        <f t="shared" si="69"/>
        <v>0.1326</v>
      </c>
    </row>
    <row r="248" ht="57" customHeight="1" spans="1:15">
      <c r="A248" s="8"/>
      <c r="B248" s="8"/>
      <c r="C248" s="9"/>
      <c r="D248" s="10"/>
      <c r="E248" s="10"/>
      <c r="F248" s="11">
        <v>0.38</v>
      </c>
      <c r="G248" s="43"/>
      <c r="H248" s="44">
        <f t="shared" si="62"/>
        <v>0.323</v>
      </c>
      <c r="I248" s="44">
        <f t="shared" si="63"/>
        <v>0.2261</v>
      </c>
      <c r="J248" s="44">
        <f t="shared" si="64"/>
        <v>0.285</v>
      </c>
      <c r="K248" s="44">
        <f t="shared" si="65"/>
        <v>0.21375</v>
      </c>
      <c r="L248" s="44">
        <f t="shared" si="66"/>
        <v>0.247</v>
      </c>
      <c r="M248" s="44">
        <f t="shared" si="67"/>
        <v>0.20995</v>
      </c>
      <c r="N248" s="44">
        <f t="shared" si="68"/>
        <v>0.228</v>
      </c>
      <c r="O248" s="44">
        <f t="shared" si="69"/>
        <v>0.1938</v>
      </c>
    </row>
    <row r="249" ht="57" customHeight="1" spans="1:15">
      <c r="A249" s="8">
        <v>240</v>
      </c>
      <c r="B249" s="8"/>
      <c r="C249" s="9" t="s">
        <v>574</v>
      </c>
      <c r="D249" s="10" t="s">
        <v>575</v>
      </c>
      <c r="E249" s="10" t="s">
        <v>576</v>
      </c>
      <c r="F249" s="11">
        <v>0.29</v>
      </c>
      <c r="G249" s="12">
        <v>0.28</v>
      </c>
      <c r="H249" s="13">
        <f t="shared" si="62"/>
        <v>0.2465</v>
      </c>
      <c r="I249" s="13">
        <f t="shared" si="63"/>
        <v>0.17255</v>
      </c>
      <c r="J249" s="13">
        <f t="shared" si="64"/>
        <v>0.2175</v>
      </c>
      <c r="K249" s="13">
        <f t="shared" si="65"/>
        <v>0.163125</v>
      </c>
      <c r="L249" s="13">
        <f t="shared" si="66"/>
        <v>0.1885</v>
      </c>
      <c r="M249" s="13">
        <f t="shared" si="67"/>
        <v>0.160225</v>
      </c>
      <c r="N249" s="13">
        <f t="shared" si="68"/>
        <v>0.174</v>
      </c>
      <c r="O249" s="13">
        <f t="shared" si="69"/>
        <v>0.1479</v>
      </c>
    </row>
    <row r="250" ht="57" customHeight="1" spans="1:15">
      <c r="A250" s="8">
        <v>241</v>
      </c>
      <c r="B250" s="8"/>
      <c r="C250" s="9" t="s">
        <v>577</v>
      </c>
      <c r="D250" s="10" t="s">
        <v>578</v>
      </c>
      <c r="E250" s="10" t="s">
        <v>579</v>
      </c>
      <c r="F250" s="11">
        <v>0.26</v>
      </c>
      <c r="G250" s="12">
        <v>0.25</v>
      </c>
      <c r="H250" s="13">
        <f t="shared" si="62"/>
        <v>0.221</v>
      </c>
      <c r="I250" s="13">
        <f t="shared" si="63"/>
        <v>0.1547</v>
      </c>
      <c r="J250" s="13">
        <f t="shared" si="64"/>
        <v>0.195</v>
      </c>
      <c r="K250" s="13">
        <f t="shared" si="65"/>
        <v>0.14625</v>
      </c>
      <c r="L250" s="13">
        <f t="shared" si="66"/>
        <v>0.169</v>
      </c>
      <c r="M250" s="13">
        <f t="shared" si="67"/>
        <v>0.14365</v>
      </c>
      <c r="N250" s="13">
        <f t="shared" si="68"/>
        <v>0.156</v>
      </c>
      <c r="O250" s="13">
        <f t="shared" si="69"/>
        <v>0.1326</v>
      </c>
    </row>
    <row r="251" ht="57" customHeight="1" spans="1:15">
      <c r="A251" s="8">
        <v>242</v>
      </c>
      <c r="B251" s="8"/>
      <c r="C251" s="9" t="s">
        <v>580</v>
      </c>
      <c r="D251" s="10" t="s">
        <v>581</v>
      </c>
      <c r="E251" s="10" t="s">
        <v>582</v>
      </c>
      <c r="F251" s="11">
        <v>0.58</v>
      </c>
      <c r="G251" s="41" t="s">
        <v>583</v>
      </c>
      <c r="H251" s="42">
        <f t="shared" si="62"/>
        <v>0.493</v>
      </c>
      <c r="I251" s="42">
        <f t="shared" si="63"/>
        <v>0.3451</v>
      </c>
      <c r="J251" s="42">
        <f t="shared" si="64"/>
        <v>0.435</v>
      </c>
      <c r="K251" s="42">
        <f t="shared" si="65"/>
        <v>0.32625</v>
      </c>
      <c r="L251" s="42">
        <f t="shared" si="66"/>
        <v>0.377</v>
      </c>
      <c r="M251" s="42">
        <f t="shared" si="67"/>
        <v>0.32045</v>
      </c>
      <c r="N251" s="42">
        <f t="shared" si="68"/>
        <v>0.348</v>
      </c>
      <c r="O251" s="42">
        <f t="shared" si="69"/>
        <v>0.2958</v>
      </c>
    </row>
    <row r="252" ht="57" customHeight="1" spans="1:15">
      <c r="A252" s="8"/>
      <c r="B252" s="8"/>
      <c r="C252" s="9"/>
      <c r="D252" s="10"/>
      <c r="E252" s="10"/>
      <c r="F252" s="11">
        <v>0.91</v>
      </c>
      <c r="G252" s="43"/>
      <c r="H252" s="44">
        <f t="shared" si="62"/>
        <v>0.7735</v>
      </c>
      <c r="I252" s="44">
        <f t="shared" si="63"/>
        <v>0.54145</v>
      </c>
      <c r="J252" s="44">
        <f t="shared" si="64"/>
        <v>0.6825</v>
      </c>
      <c r="K252" s="44">
        <f t="shared" si="65"/>
        <v>0.511875</v>
      </c>
      <c r="L252" s="44">
        <f t="shared" si="66"/>
        <v>0.5915</v>
      </c>
      <c r="M252" s="44">
        <f t="shared" si="67"/>
        <v>0.502775</v>
      </c>
      <c r="N252" s="44">
        <f t="shared" si="68"/>
        <v>0.546</v>
      </c>
      <c r="O252" s="44">
        <f t="shared" si="69"/>
        <v>0.4641</v>
      </c>
    </row>
    <row r="253" ht="54" customHeight="1" spans="1:15">
      <c r="A253" s="8">
        <v>243</v>
      </c>
      <c r="B253" s="8"/>
      <c r="C253" s="9" t="s">
        <v>584</v>
      </c>
      <c r="D253" s="10" t="s">
        <v>585</v>
      </c>
      <c r="E253" s="10" t="s">
        <v>586</v>
      </c>
      <c r="F253" s="11">
        <v>0.35</v>
      </c>
      <c r="G253" s="41" t="s">
        <v>587</v>
      </c>
      <c r="H253" s="42">
        <f t="shared" si="62"/>
        <v>0.2975</v>
      </c>
      <c r="I253" s="42">
        <f t="shared" si="63"/>
        <v>0.20825</v>
      </c>
      <c r="J253" s="42">
        <f t="shared" si="64"/>
        <v>0.2625</v>
      </c>
      <c r="K253" s="42">
        <f t="shared" si="65"/>
        <v>0.196875</v>
      </c>
      <c r="L253" s="42">
        <f t="shared" si="66"/>
        <v>0.2275</v>
      </c>
      <c r="M253" s="42">
        <f t="shared" si="67"/>
        <v>0.193375</v>
      </c>
      <c r="N253" s="42">
        <f t="shared" si="68"/>
        <v>0.21</v>
      </c>
      <c r="O253" s="42">
        <f t="shared" si="69"/>
        <v>0.1785</v>
      </c>
    </row>
    <row r="254" ht="68" customHeight="1" spans="1:15">
      <c r="A254" s="8">
        <v>244</v>
      </c>
      <c r="B254" s="8"/>
      <c r="C254" s="9" t="s">
        <v>588</v>
      </c>
      <c r="D254" s="10" t="s">
        <v>589</v>
      </c>
      <c r="E254" s="10"/>
      <c r="F254" s="11"/>
      <c r="G254" s="45"/>
      <c r="H254" s="20"/>
      <c r="I254" s="20"/>
      <c r="J254" s="20"/>
      <c r="K254" s="20"/>
      <c r="L254" s="20"/>
      <c r="M254" s="20"/>
      <c r="N254" s="20"/>
      <c r="O254" s="20"/>
    </row>
    <row r="255" ht="39" customHeight="1" spans="1:15">
      <c r="A255" s="8">
        <v>245</v>
      </c>
      <c r="B255" s="8"/>
      <c r="C255" s="9" t="s">
        <v>590</v>
      </c>
      <c r="D255" s="10" t="s">
        <v>591</v>
      </c>
      <c r="E255" s="10"/>
      <c r="F255" s="11">
        <v>0.53</v>
      </c>
      <c r="G255" s="45"/>
      <c r="H255" s="46">
        <f>F255*0.85</f>
        <v>0.4505</v>
      </c>
      <c r="I255" s="46">
        <f>H255*0.7</f>
        <v>0.31535</v>
      </c>
      <c r="J255" s="46">
        <f>F255*0.75</f>
        <v>0.3975</v>
      </c>
      <c r="K255" s="46">
        <f>J255*0.75</f>
        <v>0.298125</v>
      </c>
      <c r="L255" s="46">
        <f>F255*0.65</f>
        <v>0.3445</v>
      </c>
      <c r="M255" s="46">
        <f>L255*0.85</f>
        <v>0.292825</v>
      </c>
      <c r="N255" s="46">
        <f>F255*0.6</f>
        <v>0.318</v>
      </c>
      <c r="O255" s="46">
        <f>N255*0.85</f>
        <v>0.2703</v>
      </c>
    </row>
    <row r="256" ht="46" customHeight="1" spans="1:15">
      <c r="A256" s="8">
        <v>246</v>
      </c>
      <c r="B256" s="8"/>
      <c r="C256" s="9" t="s">
        <v>592</v>
      </c>
      <c r="D256" s="10" t="s">
        <v>593</v>
      </c>
      <c r="E256" s="10"/>
      <c r="F256" s="11"/>
      <c r="G256" s="43"/>
      <c r="H256" s="21"/>
      <c r="I256" s="21"/>
      <c r="J256" s="21"/>
      <c r="K256" s="21"/>
      <c r="L256" s="21"/>
      <c r="M256" s="21"/>
      <c r="N256" s="21"/>
      <c r="O256" s="21"/>
    </row>
    <row r="257" ht="39" customHeight="1" spans="1:15">
      <c r="A257" s="8">
        <v>247</v>
      </c>
      <c r="B257" s="8"/>
      <c r="C257" s="9" t="s">
        <v>594</v>
      </c>
      <c r="D257" s="10" t="s">
        <v>595</v>
      </c>
      <c r="E257" s="10" t="s">
        <v>596</v>
      </c>
      <c r="F257" s="22">
        <v>0.29</v>
      </c>
      <c r="G257" s="12">
        <v>0.28</v>
      </c>
      <c r="H257" s="19">
        <f>F257*0.85</f>
        <v>0.2465</v>
      </c>
      <c r="I257" s="19">
        <f>H257*0.7</f>
        <v>0.17255</v>
      </c>
      <c r="J257" s="19">
        <f>F257*0.75</f>
        <v>0.2175</v>
      </c>
      <c r="K257" s="19">
        <f>J257*0.75</f>
        <v>0.163125</v>
      </c>
      <c r="L257" s="19">
        <f>F257*0.65</f>
        <v>0.1885</v>
      </c>
      <c r="M257" s="19">
        <f>L257*0.85</f>
        <v>0.160225</v>
      </c>
      <c r="N257" s="19">
        <f>F257*0.6</f>
        <v>0.174</v>
      </c>
      <c r="O257" s="19">
        <f>N257*0.85</f>
        <v>0.1479</v>
      </c>
    </row>
    <row r="258" ht="41" hidden="1" customHeight="1" spans="1:15">
      <c r="A258" s="8">
        <v>248</v>
      </c>
      <c r="B258" s="8"/>
      <c r="C258" s="9" t="s">
        <v>597</v>
      </c>
      <c r="D258" s="10" t="s">
        <v>598</v>
      </c>
      <c r="E258" s="10"/>
      <c r="F258" s="24"/>
      <c r="G258" s="12"/>
      <c r="H258" s="20"/>
      <c r="I258" s="20"/>
      <c r="J258" s="20"/>
      <c r="K258" s="20"/>
      <c r="L258" s="20"/>
      <c r="M258" s="20"/>
      <c r="N258" s="20"/>
      <c r="O258" s="20"/>
    </row>
    <row r="259" ht="46" customHeight="1" spans="1:15">
      <c r="A259" s="8">
        <v>249</v>
      </c>
      <c r="B259" s="8"/>
      <c r="C259" s="9" t="s">
        <v>599</v>
      </c>
      <c r="D259" s="10" t="s">
        <v>600</v>
      </c>
      <c r="E259" s="10"/>
      <c r="F259" s="24"/>
      <c r="G259" s="12"/>
      <c r="H259" s="20"/>
      <c r="I259" s="20"/>
      <c r="J259" s="20"/>
      <c r="K259" s="20"/>
      <c r="L259" s="20"/>
      <c r="M259" s="20"/>
      <c r="N259" s="20"/>
      <c r="O259" s="20"/>
    </row>
    <row r="260" ht="48" customHeight="1" spans="1:15">
      <c r="A260" s="8">
        <v>250</v>
      </c>
      <c r="B260" s="8"/>
      <c r="C260" s="9" t="s">
        <v>601</v>
      </c>
      <c r="D260" s="10" t="s">
        <v>602</v>
      </c>
      <c r="E260" s="10"/>
      <c r="F260" s="26"/>
      <c r="G260" s="12"/>
      <c r="H260" s="21"/>
      <c r="I260" s="21"/>
      <c r="J260" s="21"/>
      <c r="K260" s="21"/>
      <c r="L260" s="21"/>
      <c r="M260" s="21"/>
      <c r="N260" s="21"/>
      <c r="O260" s="21"/>
    </row>
    <row r="261" ht="32" customHeight="1" spans="1:15">
      <c r="A261" s="27">
        <v>251</v>
      </c>
      <c r="B261" s="8"/>
      <c r="C261" s="33" t="s">
        <v>603</v>
      </c>
      <c r="D261" s="34" t="s">
        <v>604</v>
      </c>
      <c r="E261" s="10" t="s">
        <v>605</v>
      </c>
      <c r="F261" s="11">
        <v>1.4</v>
      </c>
      <c r="G261" s="47" t="s">
        <v>606</v>
      </c>
      <c r="H261" s="48">
        <f>F261*0.85</f>
        <v>1.19</v>
      </c>
      <c r="I261" s="48">
        <f>H261*0.7</f>
        <v>0.833</v>
      </c>
      <c r="J261" s="48">
        <f>F261*0.75</f>
        <v>1.05</v>
      </c>
      <c r="K261" s="48">
        <f>J261*0.75</f>
        <v>0.7875</v>
      </c>
      <c r="L261" s="48">
        <f>F261*0.65</f>
        <v>0.91</v>
      </c>
      <c r="M261" s="48">
        <f>L261*0.85</f>
        <v>0.7735</v>
      </c>
      <c r="N261" s="48">
        <f>F261*0.6</f>
        <v>0.84</v>
      </c>
      <c r="O261" s="48">
        <f>N261*0.85</f>
        <v>0.714</v>
      </c>
    </row>
    <row r="262" ht="26" customHeight="1" spans="1:15">
      <c r="A262" s="29"/>
      <c r="B262" s="8"/>
      <c r="C262" s="35"/>
      <c r="D262" s="36"/>
      <c r="E262" s="10"/>
      <c r="F262" s="11"/>
      <c r="G262" s="49"/>
      <c r="H262" s="50"/>
      <c r="I262" s="50"/>
      <c r="J262" s="50"/>
      <c r="K262" s="50"/>
      <c r="L262" s="50"/>
      <c r="M262" s="50"/>
      <c r="N262" s="50"/>
      <c r="O262" s="50"/>
    </row>
    <row r="263" ht="45" customHeight="1" spans="1:15">
      <c r="A263" s="29"/>
      <c r="B263" s="8"/>
      <c r="C263" s="35"/>
      <c r="D263" s="36"/>
      <c r="E263" s="10"/>
      <c r="F263" s="11"/>
      <c r="G263" s="49"/>
      <c r="H263" s="50"/>
      <c r="I263" s="50"/>
      <c r="J263" s="50"/>
      <c r="K263" s="50"/>
      <c r="L263" s="50"/>
      <c r="M263" s="50"/>
      <c r="N263" s="50"/>
      <c r="O263" s="50"/>
    </row>
    <row r="264" ht="39" customHeight="1" spans="1:15">
      <c r="A264" s="29"/>
      <c r="B264" s="8"/>
      <c r="C264" s="35"/>
      <c r="D264" s="36"/>
      <c r="E264" s="10"/>
      <c r="F264" s="11"/>
      <c r="G264" s="49"/>
      <c r="H264" s="50"/>
      <c r="I264" s="50"/>
      <c r="J264" s="50"/>
      <c r="K264" s="50"/>
      <c r="L264" s="50"/>
      <c r="M264" s="50"/>
      <c r="N264" s="50"/>
      <c r="O264" s="50"/>
    </row>
    <row r="265" ht="20" customHeight="1" spans="1:15">
      <c r="A265" s="29"/>
      <c r="B265" s="8"/>
      <c r="C265" s="35"/>
      <c r="D265" s="36"/>
      <c r="E265" s="10"/>
      <c r="F265" s="11"/>
      <c r="G265" s="49"/>
      <c r="H265" s="50"/>
      <c r="I265" s="50"/>
      <c r="J265" s="50"/>
      <c r="K265" s="50"/>
      <c r="L265" s="50"/>
      <c r="M265" s="50"/>
      <c r="N265" s="50"/>
      <c r="O265" s="50"/>
    </row>
    <row r="266" ht="24" customHeight="1" spans="1:15">
      <c r="A266" s="29"/>
      <c r="B266" s="8"/>
      <c r="C266" s="35"/>
      <c r="D266" s="36"/>
      <c r="E266" s="10"/>
      <c r="F266" s="11"/>
      <c r="G266" s="49"/>
      <c r="H266" s="50"/>
      <c r="I266" s="50"/>
      <c r="J266" s="50"/>
      <c r="K266" s="50"/>
      <c r="L266" s="50"/>
      <c r="M266" s="50"/>
      <c r="N266" s="50"/>
      <c r="O266" s="50"/>
    </row>
    <row r="267" ht="14" customHeight="1" spans="1:15">
      <c r="A267" s="32"/>
      <c r="B267" s="8"/>
      <c r="C267" s="35"/>
      <c r="D267" s="38"/>
      <c r="E267" s="10"/>
      <c r="F267" s="11"/>
      <c r="G267" s="51"/>
      <c r="H267" s="52"/>
      <c r="I267" s="52"/>
      <c r="J267" s="52"/>
      <c r="K267" s="52"/>
      <c r="L267" s="52"/>
      <c r="M267" s="52"/>
      <c r="N267" s="52"/>
      <c r="O267" s="52"/>
    </row>
    <row r="268" ht="57" customHeight="1" spans="1:15">
      <c r="A268" s="8">
        <v>252</v>
      </c>
      <c r="B268" s="8"/>
      <c r="C268" s="35"/>
      <c r="D268" s="34" t="s">
        <v>607</v>
      </c>
      <c r="E268" s="10" t="s">
        <v>608</v>
      </c>
      <c r="F268" s="11">
        <v>1.3</v>
      </c>
      <c r="G268" s="47" t="s">
        <v>609</v>
      </c>
      <c r="H268" s="53">
        <f>F268*0.85</f>
        <v>1.105</v>
      </c>
      <c r="I268" s="53">
        <f>H268*0.7</f>
        <v>0.7735</v>
      </c>
      <c r="J268" s="53">
        <f>F268*0.75</f>
        <v>0.975</v>
      </c>
      <c r="K268" s="53">
        <f>J268*0.75</f>
        <v>0.73125</v>
      </c>
      <c r="L268" s="53">
        <f>F268*0.65</f>
        <v>0.845</v>
      </c>
      <c r="M268" s="53">
        <f>L268*0.85</f>
        <v>0.71825</v>
      </c>
      <c r="N268" s="53">
        <f>F268*0.6</f>
        <v>0.78</v>
      </c>
      <c r="O268" s="53">
        <f>N268*0.85</f>
        <v>0.663</v>
      </c>
    </row>
    <row r="269" ht="57" customHeight="1" spans="1:15">
      <c r="A269" s="8"/>
      <c r="B269" s="8"/>
      <c r="C269" s="35"/>
      <c r="D269" s="36"/>
      <c r="E269" s="10"/>
      <c r="F269" s="11"/>
      <c r="G269" s="49"/>
      <c r="H269" s="54"/>
      <c r="I269" s="54"/>
      <c r="J269" s="54"/>
      <c r="K269" s="54"/>
      <c r="L269" s="54"/>
      <c r="M269" s="54"/>
      <c r="N269" s="54"/>
      <c r="O269" s="54"/>
    </row>
    <row r="270" ht="34" customHeight="1" spans="1:15">
      <c r="A270" s="8"/>
      <c r="B270" s="8"/>
      <c r="C270" s="35"/>
      <c r="D270" s="36"/>
      <c r="E270" s="10"/>
      <c r="F270" s="11"/>
      <c r="G270" s="49"/>
      <c r="H270" s="54"/>
      <c r="I270" s="54"/>
      <c r="J270" s="54"/>
      <c r="K270" s="54"/>
      <c r="L270" s="54"/>
      <c r="M270" s="54"/>
      <c r="N270" s="54"/>
      <c r="O270" s="54"/>
    </row>
    <row r="271" ht="23" customHeight="1" spans="1:15">
      <c r="A271" s="8"/>
      <c r="B271" s="8"/>
      <c r="C271" s="37"/>
      <c r="D271" s="38"/>
      <c r="E271" s="10"/>
      <c r="F271" s="11"/>
      <c r="G271" s="51"/>
      <c r="H271" s="55"/>
      <c r="I271" s="55"/>
      <c r="J271" s="55"/>
      <c r="K271" s="55"/>
      <c r="L271" s="55"/>
      <c r="M271" s="55"/>
      <c r="N271" s="55"/>
      <c r="O271" s="55"/>
    </row>
    <row r="272" ht="57" customHeight="1" spans="1:15">
      <c r="A272" s="8">
        <v>253</v>
      </c>
      <c r="B272" s="27" t="s">
        <v>566</v>
      </c>
      <c r="C272" s="33" t="s">
        <v>610</v>
      </c>
      <c r="D272" s="10" t="s">
        <v>611</v>
      </c>
      <c r="E272" s="10" t="s">
        <v>612</v>
      </c>
      <c r="F272" s="11">
        <v>1.4</v>
      </c>
      <c r="G272" s="47" t="s">
        <v>606</v>
      </c>
      <c r="H272" s="48">
        <f>F272*0.85</f>
        <v>1.19</v>
      </c>
      <c r="I272" s="48">
        <f>H272*0.7</f>
        <v>0.833</v>
      </c>
      <c r="J272" s="48">
        <f>F272*0.75</f>
        <v>1.05</v>
      </c>
      <c r="K272" s="48">
        <f>J272*0.75</f>
        <v>0.7875</v>
      </c>
      <c r="L272" s="48">
        <f>F272*0.65</f>
        <v>0.91</v>
      </c>
      <c r="M272" s="48">
        <f>L272*0.85</f>
        <v>0.7735</v>
      </c>
      <c r="N272" s="48">
        <f>F272*0.6</f>
        <v>0.84</v>
      </c>
      <c r="O272" s="48">
        <f>N272*0.85</f>
        <v>0.714</v>
      </c>
    </row>
    <row r="273" ht="57" customHeight="1" spans="1:15">
      <c r="A273" s="8"/>
      <c r="B273" s="29"/>
      <c r="C273" s="35"/>
      <c r="D273" s="10"/>
      <c r="E273" s="10"/>
      <c r="F273" s="11"/>
      <c r="G273" s="51"/>
      <c r="H273" s="50"/>
      <c r="I273" s="50"/>
      <c r="J273" s="50"/>
      <c r="K273" s="50"/>
      <c r="L273" s="50"/>
      <c r="M273" s="50"/>
      <c r="N273" s="50"/>
      <c r="O273" s="50"/>
    </row>
    <row r="274" ht="57" customHeight="1" spans="1:15">
      <c r="A274" s="8">
        <v>254</v>
      </c>
      <c r="B274" s="29"/>
      <c r="C274" s="35"/>
      <c r="D274" s="10" t="s">
        <v>613</v>
      </c>
      <c r="E274" s="10" t="s">
        <v>614</v>
      </c>
      <c r="F274" s="11">
        <v>1.3</v>
      </c>
      <c r="G274" s="47" t="s">
        <v>609</v>
      </c>
      <c r="H274" s="53">
        <f>F274*0.85</f>
        <v>1.105</v>
      </c>
      <c r="I274" s="53">
        <f>H274*0.7</f>
        <v>0.7735</v>
      </c>
      <c r="J274" s="53">
        <f>F274*0.75</f>
        <v>0.975</v>
      </c>
      <c r="K274" s="53">
        <f>J274*0.75</f>
        <v>0.73125</v>
      </c>
      <c r="L274" s="53">
        <f>F274*0.65</f>
        <v>0.845</v>
      </c>
      <c r="M274" s="53">
        <f>L274*0.85</f>
        <v>0.71825</v>
      </c>
      <c r="N274" s="53">
        <f>F274*0.6</f>
        <v>0.78</v>
      </c>
      <c r="O274" s="53">
        <f>N274*0.85</f>
        <v>0.663</v>
      </c>
    </row>
    <row r="275" ht="57" customHeight="1" spans="1:15">
      <c r="A275" s="8"/>
      <c r="B275" s="29"/>
      <c r="C275" s="35"/>
      <c r="D275" s="10"/>
      <c r="E275" s="10"/>
      <c r="F275" s="11"/>
      <c r="G275" s="49"/>
      <c r="H275" s="54"/>
      <c r="I275" s="54"/>
      <c r="J275" s="54"/>
      <c r="K275" s="54"/>
      <c r="L275" s="54"/>
      <c r="M275" s="54"/>
      <c r="N275" s="54"/>
      <c r="O275" s="54"/>
    </row>
    <row r="276" ht="57" customHeight="1" spans="1:15">
      <c r="A276" s="8"/>
      <c r="B276" s="29"/>
      <c r="C276" s="35"/>
      <c r="D276" s="10"/>
      <c r="E276" s="10"/>
      <c r="F276" s="11"/>
      <c r="G276" s="49"/>
      <c r="H276" s="54"/>
      <c r="I276" s="54"/>
      <c r="J276" s="54"/>
      <c r="K276" s="54"/>
      <c r="L276" s="54"/>
      <c r="M276" s="54"/>
      <c r="N276" s="54"/>
      <c r="O276" s="54"/>
    </row>
    <row r="277" ht="20" customHeight="1" spans="1:15">
      <c r="A277" s="8"/>
      <c r="B277" s="29"/>
      <c r="C277" s="37"/>
      <c r="D277" s="10"/>
      <c r="E277" s="10"/>
      <c r="F277" s="11"/>
      <c r="G277" s="51"/>
      <c r="H277" s="55"/>
      <c r="I277" s="55"/>
      <c r="J277" s="55"/>
      <c r="K277" s="55"/>
      <c r="L277" s="55"/>
      <c r="M277" s="55"/>
      <c r="N277" s="55"/>
      <c r="O277" s="55"/>
    </row>
    <row r="278" ht="57" customHeight="1" spans="1:15">
      <c r="A278" s="8">
        <v>255</v>
      </c>
      <c r="B278" s="29"/>
      <c r="C278" s="33" t="s">
        <v>615</v>
      </c>
      <c r="D278" s="10" t="s">
        <v>616</v>
      </c>
      <c r="E278" s="10" t="s">
        <v>612</v>
      </c>
      <c r="F278" s="11">
        <v>1.4</v>
      </c>
      <c r="G278" s="47" t="s">
        <v>606</v>
      </c>
      <c r="H278" s="48">
        <f>F278*0.85</f>
        <v>1.19</v>
      </c>
      <c r="I278" s="48">
        <f>H278*0.7</f>
        <v>0.833</v>
      </c>
      <c r="J278" s="48">
        <f>F278*0.75</f>
        <v>1.05</v>
      </c>
      <c r="K278" s="48">
        <f>J278*0.75</f>
        <v>0.7875</v>
      </c>
      <c r="L278" s="48">
        <f>F278*0.65</f>
        <v>0.91</v>
      </c>
      <c r="M278" s="48">
        <f>L278*0.85</f>
        <v>0.7735</v>
      </c>
      <c r="N278" s="48">
        <f>F278*0.6</f>
        <v>0.84</v>
      </c>
      <c r="O278" s="48">
        <f>N278*0.85</f>
        <v>0.714</v>
      </c>
    </row>
    <row r="279" ht="57" customHeight="1" spans="1:15">
      <c r="A279" s="8"/>
      <c r="B279" s="29"/>
      <c r="C279" s="35"/>
      <c r="D279" s="10"/>
      <c r="E279" s="10"/>
      <c r="F279" s="11"/>
      <c r="G279" s="49"/>
      <c r="H279" s="50"/>
      <c r="I279" s="50"/>
      <c r="J279" s="50"/>
      <c r="K279" s="50"/>
      <c r="L279" s="50"/>
      <c r="M279" s="50"/>
      <c r="N279" s="50"/>
      <c r="O279" s="50"/>
    </row>
    <row r="280" ht="57" customHeight="1" spans="1:15">
      <c r="A280" s="8"/>
      <c r="B280" s="29"/>
      <c r="C280" s="35"/>
      <c r="D280" s="10"/>
      <c r="E280" s="10"/>
      <c r="F280" s="11"/>
      <c r="G280" s="49"/>
      <c r="H280" s="50"/>
      <c r="I280" s="50"/>
      <c r="J280" s="50"/>
      <c r="K280" s="50"/>
      <c r="L280" s="50"/>
      <c r="M280" s="50"/>
      <c r="N280" s="50"/>
      <c r="O280" s="50"/>
    </row>
    <row r="281" ht="57" customHeight="1" spans="1:15">
      <c r="A281" s="8"/>
      <c r="B281" s="29"/>
      <c r="C281" s="35"/>
      <c r="D281" s="10"/>
      <c r="E281" s="10"/>
      <c r="F281" s="11"/>
      <c r="G281" s="49"/>
      <c r="H281" s="50"/>
      <c r="I281" s="50"/>
      <c r="J281" s="50"/>
      <c r="K281" s="50"/>
      <c r="L281" s="50"/>
      <c r="M281" s="50"/>
      <c r="N281" s="50"/>
      <c r="O281" s="50"/>
    </row>
    <row r="282" ht="76" customHeight="1" spans="1:15">
      <c r="A282" s="8"/>
      <c r="B282" s="29"/>
      <c r="C282" s="35"/>
      <c r="D282" s="10"/>
      <c r="E282" s="10"/>
      <c r="F282" s="11"/>
      <c r="G282" s="51"/>
      <c r="H282" s="52"/>
      <c r="I282" s="52"/>
      <c r="J282" s="52"/>
      <c r="K282" s="52"/>
      <c r="L282" s="52"/>
      <c r="M282" s="52"/>
      <c r="N282" s="52"/>
      <c r="O282" s="52"/>
    </row>
    <row r="283" ht="57" hidden="1" customHeight="1" spans="1:15">
      <c r="A283" s="8">
        <v>256</v>
      </c>
      <c r="B283" s="29"/>
      <c r="C283" s="35"/>
      <c r="D283" s="10" t="s">
        <v>617</v>
      </c>
      <c r="E283" s="10" t="s">
        <v>608</v>
      </c>
      <c r="F283" s="11">
        <v>1.3</v>
      </c>
      <c r="G283" s="47" t="s">
        <v>609</v>
      </c>
      <c r="H283" s="53">
        <f>F283*0.85</f>
        <v>1.105</v>
      </c>
      <c r="I283" s="53">
        <f>H283*0.7</f>
        <v>0.7735</v>
      </c>
      <c r="J283" s="53">
        <f>F283*0.75</f>
        <v>0.975</v>
      </c>
      <c r="K283" s="53">
        <f>J283*0.75</f>
        <v>0.73125</v>
      </c>
      <c r="L283" s="53">
        <f>F283*0.65</f>
        <v>0.845</v>
      </c>
      <c r="M283" s="53">
        <f>L283*0.85</f>
        <v>0.71825</v>
      </c>
      <c r="N283" s="53">
        <f>F283*0.6</f>
        <v>0.78</v>
      </c>
      <c r="O283" s="53">
        <f>N283*0.85</f>
        <v>0.663</v>
      </c>
    </row>
    <row r="284" ht="123" customHeight="1" spans="1:15">
      <c r="A284" s="8"/>
      <c r="B284" s="29"/>
      <c r="C284" s="35"/>
      <c r="D284" s="10"/>
      <c r="E284" s="10"/>
      <c r="F284" s="11"/>
      <c r="G284" s="49"/>
      <c r="H284" s="54"/>
      <c r="I284" s="54"/>
      <c r="J284" s="54"/>
      <c r="K284" s="54"/>
      <c r="L284" s="54"/>
      <c r="M284" s="54"/>
      <c r="N284" s="54"/>
      <c r="O284" s="54"/>
    </row>
    <row r="285" ht="57" customHeight="1" spans="1:15">
      <c r="A285" s="8"/>
      <c r="B285" s="29"/>
      <c r="C285" s="35"/>
      <c r="D285" s="10"/>
      <c r="E285" s="10"/>
      <c r="F285" s="11"/>
      <c r="G285" s="49"/>
      <c r="H285" s="54"/>
      <c r="I285" s="54"/>
      <c r="J285" s="54"/>
      <c r="K285" s="54"/>
      <c r="L285" s="54"/>
      <c r="M285" s="54"/>
      <c r="N285" s="54"/>
      <c r="O285" s="54"/>
    </row>
    <row r="286" ht="31" customHeight="1" spans="1:15">
      <c r="A286" s="8"/>
      <c r="B286" s="29"/>
      <c r="C286" s="35"/>
      <c r="D286" s="10"/>
      <c r="E286" s="10"/>
      <c r="F286" s="11"/>
      <c r="G286" s="49"/>
      <c r="H286" s="54"/>
      <c r="I286" s="54"/>
      <c r="J286" s="54"/>
      <c r="K286" s="54"/>
      <c r="L286" s="54"/>
      <c r="M286" s="54"/>
      <c r="N286" s="54"/>
      <c r="O286" s="54"/>
    </row>
    <row r="287" ht="13" customHeight="1" spans="1:15">
      <c r="A287" s="8"/>
      <c r="B287" s="32"/>
      <c r="C287" s="37"/>
      <c r="D287" s="10"/>
      <c r="E287" s="10"/>
      <c r="F287" s="11"/>
      <c r="G287" s="51"/>
      <c r="H287" s="55"/>
      <c r="I287" s="55"/>
      <c r="J287" s="55"/>
      <c r="K287" s="55"/>
      <c r="L287" s="55"/>
      <c r="M287" s="55"/>
      <c r="N287" s="55"/>
      <c r="O287" s="55"/>
    </row>
    <row r="288" ht="57" customHeight="1" spans="1:15">
      <c r="A288" s="8">
        <v>257</v>
      </c>
      <c r="B288" s="8" t="s">
        <v>566</v>
      </c>
      <c r="C288" s="9" t="s">
        <v>618</v>
      </c>
      <c r="D288" s="10" t="s">
        <v>619</v>
      </c>
      <c r="E288" s="34" t="s">
        <v>620</v>
      </c>
      <c r="F288" s="11">
        <v>1.14</v>
      </c>
      <c r="G288" s="47" t="s">
        <v>621</v>
      </c>
      <c r="H288" s="48">
        <f t="shared" ref="H288:H292" si="70">F288*0.85</f>
        <v>0.969</v>
      </c>
      <c r="I288" s="48">
        <f t="shared" ref="I288:I292" si="71">H288*0.7</f>
        <v>0.6783</v>
      </c>
      <c r="J288" s="48">
        <f t="shared" ref="J288:J292" si="72">F288*0.75</f>
        <v>0.855</v>
      </c>
      <c r="K288" s="48">
        <f t="shared" ref="K288:K292" si="73">J288*0.75</f>
        <v>0.64125</v>
      </c>
      <c r="L288" s="48">
        <f t="shared" ref="L288:L292" si="74">F288*0.65</f>
        <v>0.741</v>
      </c>
      <c r="M288" s="48">
        <f>L288*0.85</f>
        <v>0.62985</v>
      </c>
      <c r="N288" s="48">
        <f t="shared" ref="N288:N292" si="75">F288*0.6</f>
        <v>0.684</v>
      </c>
      <c r="O288" s="48">
        <f>N288*0.85</f>
        <v>0.5814</v>
      </c>
    </row>
    <row r="289" ht="57" customHeight="1" spans="1:15">
      <c r="A289" s="8"/>
      <c r="B289" s="8"/>
      <c r="C289" s="9"/>
      <c r="D289" s="10"/>
      <c r="E289" s="38"/>
      <c r="F289" s="11"/>
      <c r="G289" s="51"/>
      <c r="H289" s="50"/>
      <c r="I289" s="50"/>
      <c r="J289" s="50"/>
      <c r="K289" s="50"/>
      <c r="L289" s="50"/>
      <c r="M289" s="50"/>
      <c r="N289" s="50"/>
      <c r="O289" s="50"/>
    </row>
    <row r="290" ht="57" customHeight="1" spans="1:15">
      <c r="A290" s="8">
        <v>258</v>
      </c>
      <c r="B290" s="8"/>
      <c r="C290" s="9"/>
      <c r="D290" s="10" t="s">
        <v>622</v>
      </c>
      <c r="E290" s="10" t="s">
        <v>623</v>
      </c>
      <c r="F290" s="11">
        <v>1.04</v>
      </c>
      <c r="G290" s="47" t="s">
        <v>624</v>
      </c>
      <c r="H290" s="53">
        <f t="shared" si="70"/>
        <v>0.884</v>
      </c>
      <c r="I290" s="53">
        <f t="shared" si="71"/>
        <v>0.6188</v>
      </c>
      <c r="J290" s="53">
        <f t="shared" si="72"/>
        <v>0.78</v>
      </c>
      <c r="K290" s="53">
        <f t="shared" si="73"/>
        <v>0.585</v>
      </c>
      <c r="L290" s="53">
        <f t="shared" si="74"/>
        <v>0.676</v>
      </c>
      <c r="M290" s="53">
        <f>L290*0.85</f>
        <v>0.5746</v>
      </c>
      <c r="N290" s="53">
        <f t="shared" si="75"/>
        <v>0.624</v>
      </c>
      <c r="O290" s="53">
        <f>N290*0.85</f>
        <v>0.5304</v>
      </c>
    </row>
    <row r="291" ht="57" customHeight="1" spans="1:15">
      <c r="A291" s="8"/>
      <c r="B291" s="8"/>
      <c r="C291" s="9"/>
      <c r="D291" s="10"/>
      <c r="E291" s="10"/>
      <c r="F291" s="11"/>
      <c r="G291" s="51"/>
      <c r="H291" s="54"/>
      <c r="I291" s="54"/>
      <c r="J291" s="54"/>
      <c r="K291" s="54"/>
      <c r="L291" s="54"/>
      <c r="M291" s="54"/>
      <c r="N291" s="54"/>
      <c r="O291" s="54"/>
    </row>
    <row r="292" ht="57" customHeight="1" spans="1:15">
      <c r="A292" s="8">
        <v>259</v>
      </c>
      <c r="B292" s="8"/>
      <c r="C292" s="9" t="s">
        <v>625</v>
      </c>
      <c r="D292" s="10" t="s">
        <v>626</v>
      </c>
      <c r="E292" s="10" t="s">
        <v>627</v>
      </c>
      <c r="F292" s="11">
        <v>1.14</v>
      </c>
      <c r="G292" s="47" t="s">
        <v>621</v>
      </c>
      <c r="H292" s="48">
        <f t="shared" si="70"/>
        <v>0.969</v>
      </c>
      <c r="I292" s="48">
        <f t="shared" si="71"/>
        <v>0.6783</v>
      </c>
      <c r="J292" s="48">
        <f t="shared" si="72"/>
        <v>0.855</v>
      </c>
      <c r="K292" s="48">
        <f t="shared" si="73"/>
        <v>0.64125</v>
      </c>
      <c r="L292" s="48">
        <f t="shared" si="74"/>
        <v>0.741</v>
      </c>
      <c r="M292" s="48">
        <f>L292*0.85</f>
        <v>0.62985</v>
      </c>
      <c r="N292" s="48">
        <f t="shared" si="75"/>
        <v>0.684</v>
      </c>
      <c r="O292" s="48">
        <f>N292*0.85</f>
        <v>0.5814</v>
      </c>
    </row>
    <row r="293" ht="43" customHeight="1" spans="1:15">
      <c r="A293" s="8"/>
      <c r="B293" s="8"/>
      <c r="C293" s="9"/>
      <c r="D293" s="10"/>
      <c r="E293" s="10"/>
      <c r="F293" s="11"/>
      <c r="G293" s="51"/>
      <c r="H293" s="50"/>
      <c r="I293" s="50"/>
      <c r="J293" s="50"/>
      <c r="K293" s="50"/>
      <c r="L293" s="50"/>
      <c r="M293" s="50"/>
      <c r="N293" s="50"/>
      <c r="O293" s="50"/>
    </row>
    <row r="294" ht="57" customHeight="1" spans="1:15">
      <c r="A294" s="8">
        <v>260</v>
      </c>
      <c r="B294" s="8"/>
      <c r="C294" s="9"/>
      <c r="D294" s="10" t="s">
        <v>628</v>
      </c>
      <c r="E294" s="10" t="s">
        <v>623</v>
      </c>
      <c r="F294" s="11">
        <v>1.04</v>
      </c>
      <c r="G294" s="47" t="s">
        <v>624</v>
      </c>
      <c r="H294" s="53">
        <f t="shared" ref="H294:H298" si="76">F294*0.85</f>
        <v>0.884</v>
      </c>
      <c r="I294" s="53">
        <f t="shared" ref="I294:I298" si="77">H294*0.7</f>
        <v>0.6188</v>
      </c>
      <c r="J294" s="53">
        <f t="shared" ref="J294:J298" si="78">F294*0.75</f>
        <v>0.78</v>
      </c>
      <c r="K294" s="53">
        <f t="shared" ref="K294:K298" si="79">J294*0.75</f>
        <v>0.585</v>
      </c>
      <c r="L294" s="53">
        <f t="shared" ref="L294:L298" si="80">F294*0.65</f>
        <v>0.676</v>
      </c>
      <c r="M294" s="53">
        <f>L294*0.85</f>
        <v>0.5746</v>
      </c>
      <c r="N294" s="53">
        <f t="shared" ref="N294:N298" si="81">F294*0.6</f>
        <v>0.624</v>
      </c>
      <c r="O294" s="53">
        <f>N294*0.85</f>
        <v>0.5304</v>
      </c>
    </row>
    <row r="295" ht="42" customHeight="1" spans="1:15">
      <c r="A295" s="8"/>
      <c r="B295" s="8"/>
      <c r="C295" s="9"/>
      <c r="D295" s="10"/>
      <c r="E295" s="10"/>
      <c r="F295" s="11"/>
      <c r="G295" s="51"/>
      <c r="H295" s="54"/>
      <c r="I295" s="54"/>
      <c r="J295" s="54"/>
      <c r="K295" s="54"/>
      <c r="L295" s="54"/>
      <c r="M295" s="54"/>
      <c r="N295" s="54"/>
      <c r="O295" s="54"/>
    </row>
    <row r="296" ht="57" customHeight="1" spans="1:15">
      <c r="A296" s="8">
        <v>261</v>
      </c>
      <c r="B296" s="8"/>
      <c r="C296" s="33" t="s">
        <v>629</v>
      </c>
      <c r="D296" s="34" t="s">
        <v>630</v>
      </c>
      <c r="E296" s="10" t="s">
        <v>627</v>
      </c>
      <c r="F296" s="11">
        <v>1.14</v>
      </c>
      <c r="G296" s="47" t="s">
        <v>621</v>
      </c>
      <c r="H296" s="48">
        <f t="shared" si="76"/>
        <v>0.969</v>
      </c>
      <c r="I296" s="48">
        <f t="shared" si="77"/>
        <v>0.6783</v>
      </c>
      <c r="J296" s="48">
        <f t="shared" si="78"/>
        <v>0.855</v>
      </c>
      <c r="K296" s="48">
        <f t="shared" si="79"/>
        <v>0.64125</v>
      </c>
      <c r="L296" s="48">
        <f t="shared" si="80"/>
        <v>0.741</v>
      </c>
      <c r="M296" s="48">
        <f>L296*0.85</f>
        <v>0.62985</v>
      </c>
      <c r="N296" s="48">
        <f t="shared" si="81"/>
        <v>0.684</v>
      </c>
      <c r="O296" s="48">
        <f>N296*0.85</f>
        <v>0.5814</v>
      </c>
    </row>
    <row r="297" ht="34" customHeight="1" spans="1:15">
      <c r="A297" s="8"/>
      <c r="B297" s="8"/>
      <c r="C297" s="35"/>
      <c r="D297" s="38"/>
      <c r="E297" s="10"/>
      <c r="F297" s="11"/>
      <c r="G297" s="51"/>
      <c r="H297" s="50"/>
      <c r="I297" s="50"/>
      <c r="J297" s="50"/>
      <c r="K297" s="50"/>
      <c r="L297" s="50"/>
      <c r="M297" s="50"/>
      <c r="N297" s="50"/>
      <c r="O297" s="50"/>
    </row>
    <row r="298" ht="57" customHeight="1" spans="1:15">
      <c r="A298" s="8">
        <v>262</v>
      </c>
      <c r="B298" s="8"/>
      <c r="C298" s="35"/>
      <c r="D298" s="34" t="s">
        <v>631</v>
      </c>
      <c r="E298" s="10" t="s">
        <v>623</v>
      </c>
      <c r="F298" s="11">
        <v>1.04</v>
      </c>
      <c r="G298" s="47" t="s">
        <v>624</v>
      </c>
      <c r="H298" s="53">
        <f t="shared" si="76"/>
        <v>0.884</v>
      </c>
      <c r="I298" s="53">
        <f t="shared" si="77"/>
        <v>0.6188</v>
      </c>
      <c r="J298" s="53">
        <f t="shared" si="78"/>
        <v>0.78</v>
      </c>
      <c r="K298" s="53">
        <f t="shared" si="79"/>
        <v>0.585</v>
      </c>
      <c r="L298" s="53">
        <f t="shared" si="80"/>
        <v>0.676</v>
      </c>
      <c r="M298" s="53">
        <f>L298*0.85</f>
        <v>0.5746</v>
      </c>
      <c r="N298" s="53">
        <f t="shared" si="81"/>
        <v>0.624</v>
      </c>
      <c r="O298" s="53">
        <f>N298*0.85</f>
        <v>0.5304</v>
      </c>
    </row>
    <row r="299" ht="36" customHeight="1" spans="1:15">
      <c r="A299" s="8"/>
      <c r="B299" s="8"/>
      <c r="C299" s="37"/>
      <c r="D299" s="38"/>
      <c r="E299" s="10"/>
      <c r="F299" s="11"/>
      <c r="G299" s="51"/>
      <c r="H299" s="54"/>
      <c r="I299" s="54"/>
      <c r="J299" s="54"/>
      <c r="K299" s="54"/>
      <c r="L299" s="54"/>
      <c r="M299" s="54"/>
      <c r="N299" s="54"/>
      <c r="O299" s="54"/>
    </row>
    <row r="300" ht="57" customHeight="1" spans="1:15">
      <c r="A300" s="8">
        <v>263</v>
      </c>
      <c r="B300" s="8" t="s">
        <v>566</v>
      </c>
      <c r="C300" s="9" t="s">
        <v>632</v>
      </c>
      <c r="D300" s="10" t="s">
        <v>633</v>
      </c>
      <c r="E300" s="10" t="s">
        <v>634</v>
      </c>
      <c r="F300" s="11">
        <v>0.6</v>
      </c>
      <c r="G300" s="12">
        <v>0.57</v>
      </c>
      <c r="H300" s="13">
        <f t="shared" ref="H300:H304" si="82">F300*0.85</f>
        <v>0.51</v>
      </c>
      <c r="I300" s="13">
        <f t="shared" ref="I300:I304" si="83">H300*0.7</f>
        <v>0.357</v>
      </c>
      <c r="J300" s="13">
        <f t="shared" ref="J300:J304" si="84">F300*0.75</f>
        <v>0.45</v>
      </c>
      <c r="K300" s="13">
        <f t="shared" ref="K300:K304" si="85">J300*0.75</f>
        <v>0.3375</v>
      </c>
      <c r="L300" s="13">
        <f t="shared" ref="L300:L304" si="86">F300*0.65</f>
        <v>0.39</v>
      </c>
      <c r="M300" s="13">
        <f>L300*0.85</f>
        <v>0.3315</v>
      </c>
      <c r="N300" s="13">
        <f t="shared" ref="N300:N304" si="87">F300*0.6</f>
        <v>0.36</v>
      </c>
      <c r="O300" s="13">
        <f>N300*0.85</f>
        <v>0.306</v>
      </c>
    </row>
    <row r="301" ht="57" customHeight="1" spans="1:15">
      <c r="A301" s="8">
        <v>264</v>
      </c>
      <c r="B301" s="8"/>
      <c r="C301" s="9" t="s">
        <v>635</v>
      </c>
      <c r="D301" s="10" t="s">
        <v>636</v>
      </c>
      <c r="E301" s="10" t="s">
        <v>637</v>
      </c>
      <c r="F301" s="11">
        <v>0.34</v>
      </c>
      <c r="G301" s="12">
        <v>0.32</v>
      </c>
      <c r="H301" s="13">
        <f t="shared" si="82"/>
        <v>0.289</v>
      </c>
      <c r="I301" s="13">
        <f t="shared" si="83"/>
        <v>0.2023</v>
      </c>
      <c r="J301" s="13">
        <f t="shared" si="84"/>
        <v>0.255</v>
      </c>
      <c r="K301" s="13">
        <f t="shared" si="85"/>
        <v>0.19125</v>
      </c>
      <c r="L301" s="13">
        <f t="shared" si="86"/>
        <v>0.221</v>
      </c>
      <c r="M301" s="13">
        <f>L301*0.85</f>
        <v>0.18785</v>
      </c>
      <c r="N301" s="13">
        <f t="shared" si="87"/>
        <v>0.204</v>
      </c>
      <c r="O301" s="13">
        <f>N301*0.85</f>
        <v>0.1734</v>
      </c>
    </row>
    <row r="302" ht="104" customHeight="1" spans="1:15">
      <c r="A302" s="8">
        <v>265</v>
      </c>
      <c r="B302" s="8"/>
      <c r="C302" s="9" t="s">
        <v>638</v>
      </c>
      <c r="D302" s="10" t="s">
        <v>639</v>
      </c>
      <c r="E302" s="10" t="s">
        <v>640</v>
      </c>
      <c r="F302" s="11">
        <v>1.37</v>
      </c>
      <c r="G302" s="12">
        <v>1.3</v>
      </c>
      <c r="H302" s="56">
        <f t="shared" si="82"/>
        <v>1.1645</v>
      </c>
      <c r="I302" s="56">
        <f t="shared" si="83"/>
        <v>0.81515</v>
      </c>
      <c r="J302" s="56">
        <f t="shared" si="84"/>
        <v>1.0275</v>
      </c>
      <c r="K302" s="56">
        <f t="shared" si="85"/>
        <v>0.770625</v>
      </c>
      <c r="L302" s="56">
        <f t="shared" si="86"/>
        <v>0.8905</v>
      </c>
      <c r="M302" s="56">
        <f>L302*0.85</f>
        <v>0.756925</v>
      </c>
      <c r="N302" s="56">
        <f t="shared" si="87"/>
        <v>0.822</v>
      </c>
      <c r="O302" s="56">
        <f>N302*0.85</f>
        <v>0.6987</v>
      </c>
    </row>
    <row r="303" ht="108" customHeight="1" spans="1:15">
      <c r="A303" s="8">
        <v>266</v>
      </c>
      <c r="B303" s="8"/>
      <c r="C303" s="9" t="s">
        <v>638</v>
      </c>
      <c r="D303" s="10" t="s">
        <v>641</v>
      </c>
      <c r="E303" s="10" t="s">
        <v>642</v>
      </c>
      <c r="F303" s="11">
        <v>1.04</v>
      </c>
      <c r="G303" s="12">
        <v>0.99</v>
      </c>
      <c r="H303" s="57">
        <f t="shared" si="82"/>
        <v>0.884</v>
      </c>
      <c r="I303" s="57">
        <f t="shared" si="83"/>
        <v>0.6188</v>
      </c>
      <c r="J303" s="57">
        <f t="shared" si="84"/>
        <v>0.78</v>
      </c>
      <c r="K303" s="57">
        <f t="shared" si="85"/>
        <v>0.585</v>
      </c>
      <c r="L303" s="57">
        <f t="shared" si="86"/>
        <v>0.676</v>
      </c>
      <c r="M303" s="57">
        <f>L303*0.85</f>
        <v>0.5746</v>
      </c>
      <c r="N303" s="57">
        <f t="shared" si="87"/>
        <v>0.624</v>
      </c>
      <c r="O303" s="57">
        <f>N303*0.85</f>
        <v>0.5304</v>
      </c>
    </row>
    <row r="304" ht="57" customHeight="1" spans="1:15">
      <c r="A304" s="8">
        <v>267</v>
      </c>
      <c r="B304" s="8"/>
      <c r="C304" s="9" t="s">
        <v>643</v>
      </c>
      <c r="D304" s="34" t="s">
        <v>644</v>
      </c>
      <c r="E304" s="10" t="s">
        <v>645</v>
      </c>
      <c r="F304" s="11">
        <v>1.11</v>
      </c>
      <c r="G304" s="12">
        <v>1.05</v>
      </c>
      <c r="H304" s="48">
        <f t="shared" si="82"/>
        <v>0.9435</v>
      </c>
      <c r="I304" s="48">
        <f t="shared" si="83"/>
        <v>0.66045</v>
      </c>
      <c r="J304" s="48">
        <f t="shared" si="84"/>
        <v>0.8325</v>
      </c>
      <c r="K304" s="48">
        <f t="shared" si="85"/>
        <v>0.624375</v>
      </c>
      <c r="L304" s="48">
        <f t="shared" si="86"/>
        <v>0.7215</v>
      </c>
      <c r="M304" s="48">
        <f>L304*0.85</f>
        <v>0.613275</v>
      </c>
      <c r="N304" s="48">
        <f t="shared" si="87"/>
        <v>0.666</v>
      </c>
      <c r="O304" s="48">
        <f>N304*0.85</f>
        <v>0.5661</v>
      </c>
    </row>
    <row r="305" ht="61" customHeight="1" spans="1:15">
      <c r="A305" s="8"/>
      <c r="B305" s="8"/>
      <c r="C305" s="9"/>
      <c r="D305" s="38"/>
      <c r="E305" s="10"/>
      <c r="F305" s="11"/>
      <c r="G305" s="12"/>
      <c r="H305" s="50"/>
      <c r="I305" s="50"/>
      <c r="J305" s="50"/>
      <c r="K305" s="50"/>
      <c r="L305" s="50"/>
      <c r="M305" s="50"/>
      <c r="N305" s="50"/>
      <c r="O305" s="50"/>
    </row>
    <row r="306" ht="36" customHeight="1" spans="1:15">
      <c r="A306" s="8">
        <v>268</v>
      </c>
      <c r="B306" s="8"/>
      <c r="C306" s="9"/>
      <c r="D306" s="34" t="s">
        <v>646</v>
      </c>
      <c r="E306" s="10" t="s">
        <v>647</v>
      </c>
      <c r="F306" s="11">
        <v>1.01</v>
      </c>
      <c r="G306" s="12">
        <v>0.96</v>
      </c>
      <c r="H306" s="53">
        <f t="shared" ref="H306:H312" si="88">F306*0.85</f>
        <v>0.8585</v>
      </c>
      <c r="I306" s="53">
        <f t="shared" ref="I306:I312" si="89">H306*0.7</f>
        <v>0.60095</v>
      </c>
      <c r="J306" s="53">
        <f t="shared" ref="J306:J312" si="90">F306*0.75</f>
        <v>0.7575</v>
      </c>
      <c r="K306" s="53">
        <f t="shared" ref="K306:K312" si="91">J306*0.75</f>
        <v>0.568125</v>
      </c>
      <c r="L306" s="53">
        <f t="shared" ref="L306:L312" si="92">F306*0.65</f>
        <v>0.6565</v>
      </c>
      <c r="M306" s="53">
        <f>L306*0.85</f>
        <v>0.558025</v>
      </c>
      <c r="N306" s="53">
        <f t="shared" ref="N306:N312" si="93">F306*0.6</f>
        <v>0.606</v>
      </c>
      <c r="O306" s="53">
        <f>N306*0.85</f>
        <v>0.5151</v>
      </c>
    </row>
    <row r="307" ht="52" customHeight="1" spans="1:15">
      <c r="A307" s="8"/>
      <c r="B307" s="8"/>
      <c r="C307" s="9"/>
      <c r="D307" s="38"/>
      <c r="E307" s="10"/>
      <c r="F307" s="11"/>
      <c r="G307" s="12"/>
      <c r="H307" s="54"/>
      <c r="I307" s="54"/>
      <c r="J307" s="54"/>
      <c r="K307" s="54"/>
      <c r="L307" s="54"/>
      <c r="M307" s="54"/>
      <c r="N307" s="54"/>
      <c r="O307" s="54"/>
    </row>
    <row r="308" ht="57" customHeight="1" spans="1:15">
      <c r="A308" s="8">
        <v>269</v>
      </c>
      <c r="B308" s="8" t="s">
        <v>566</v>
      </c>
      <c r="C308" s="9" t="s">
        <v>648</v>
      </c>
      <c r="D308" s="10" t="s">
        <v>649</v>
      </c>
      <c r="E308" s="10" t="s">
        <v>650</v>
      </c>
      <c r="F308" s="11">
        <v>1.23</v>
      </c>
      <c r="G308" s="12">
        <v>1.17</v>
      </c>
      <c r="H308" s="13">
        <f t="shared" si="88"/>
        <v>1.0455</v>
      </c>
      <c r="I308" s="13">
        <f t="shared" si="89"/>
        <v>0.73185</v>
      </c>
      <c r="J308" s="13">
        <f t="shared" si="90"/>
        <v>0.9225</v>
      </c>
      <c r="K308" s="13">
        <f t="shared" si="91"/>
        <v>0.691875</v>
      </c>
      <c r="L308" s="13">
        <f t="shared" si="92"/>
        <v>0.7995</v>
      </c>
      <c r="M308" s="13">
        <f>L308*0.85</f>
        <v>0.679575</v>
      </c>
      <c r="N308" s="13">
        <f t="shared" si="93"/>
        <v>0.738</v>
      </c>
      <c r="O308" s="13">
        <f>N308*0.85</f>
        <v>0.6273</v>
      </c>
    </row>
    <row r="309" ht="57" customHeight="1" spans="1:15">
      <c r="A309" s="8">
        <v>270</v>
      </c>
      <c r="B309" s="8"/>
      <c r="C309" s="9" t="s">
        <v>651</v>
      </c>
      <c r="D309" s="10" t="s">
        <v>652</v>
      </c>
      <c r="E309" s="10"/>
      <c r="F309" s="11">
        <v>1.23</v>
      </c>
      <c r="G309" s="12"/>
      <c r="H309" s="13">
        <f t="shared" si="88"/>
        <v>1.0455</v>
      </c>
      <c r="I309" s="13">
        <f t="shared" si="89"/>
        <v>0.73185</v>
      </c>
      <c r="J309" s="13">
        <f t="shared" si="90"/>
        <v>0.9225</v>
      </c>
      <c r="K309" s="13">
        <f t="shared" si="91"/>
        <v>0.691875</v>
      </c>
      <c r="L309" s="13">
        <f t="shared" si="92"/>
        <v>0.7995</v>
      </c>
      <c r="M309" s="13">
        <f>L309*0.85</f>
        <v>0.679575</v>
      </c>
      <c r="N309" s="13">
        <f t="shared" si="93"/>
        <v>0.738</v>
      </c>
      <c r="O309" s="13">
        <f>N309*0.85</f>
        <v>0.6273</v>
      </c>
    </row>
    <row r="310" ht="57" customHeight="1" spans="1:15">
      <c r="A310" s="8">
        <v>271</v>
      </c>
      <c r="B310" s="8"/>
      <c r="C310" s="9" t="s">
        <v>653</v>
      </c>
      <c r="D310" s="10" t="s">
        <v>654</v>
      </c>
      <c r="E310" s="10" t="s">
        <v>655</v>
      </c>
      <c r="F310" s="11">
        <v>0.97</v>
      </c>
      <c r="G310" s="12">
        <v>0.92</v>
      </c>
      <c r="H310" s="13">
        <f t="shared" si="88"/>
        <v>0.8245</v>
      </c>
      <c r="I310" s="13">
        <f t="shared" si="89"/>
        <v>0.57715</v>
      </c>
      <c r="J310" s="13">
        <f t="shared" si="90"/>
        <v>0.7275</v>
      </c>
      <c r="K310" s="13">
        <f t="shared" si="91"/>
        <v>0.545625</v>
      </c>
      <c r="L310" s="13">
        <f t="shared" si="92"/>
        <v>0.6305</v>
      </c>
      <c r="M310" s="13">
        <f>L310*0.85</f>
        <v>0.535925</v>
      </c>
      <c r="N310" s="13">
        <f t="shared" si="93"/>
        <v>0.582</v>
      </c>
      <c r="O310" s="13">
        <f>N310*0.85</f>
        <v>0.4947</v>
      </c>
    </row>
    <row r="311" ht="57" customHeight="1" spans="1:15">
      <c r="A311" s="8">
        <v>272</v>
      </c>
      <c r="B311" s="8"/>
      <c r="C311" s="9" t="s">
        <v>656</v>
      </c>
      <c r="D311" s="10" t="s">
        <v>657</v>
      </c>
      <c r="E311" s="10"/>
      <c r="F311" s="11">
        <v>0.97</v>
      </c>
      <c r="G311" s="12"/>
      <c r="H311" s="13">
        <f t="shared" si="88"/>
        <v>0.8245</v>
      </c>
      <c r="I311" s="13">
        <f t="shared" si="89"/>
        <v>0.57715</v>
      </c>
      <c r="J311" s="13">
        <f t="shared" si="90"/>
        <v>0.7275</v>
      </c>
      <c r="K311" s="13">
        <f t="shared" si="91"/>
        <v>0.545625</v>
      </c>
      <c r="L311" s="13">
        <f t="shared" si="92"/>
        <v>0.6305</v>
      </c>
      <c r="M311" s="13">
        <f>L311*0.85</f>
        <v>0.535925</v>
      </c>
      <c r="N311" s="13">
        <f t="shared" si="93"/>
        <v>0.582</v>
      </c>
      <c r="O311" s="13">
        <f>N311*0.85</f>
        <v>0.4947</v>
      </c>
    </row>
    <row r="312" ht="57" customHeight="1" spans="1:15">
      <c r="A312" s="8">
        <v>273</v>
      </c>
      <c r="B312" s="8"/>
      <c r="C312" s="9" t="s">
        <v>658</v>
      </c>
      <c r="D312" s="10" t="s">
        <v>659</v>
      </c>
      <c r="E312" s="10" t="s">
        <v>660</v>
      </c>
      <c r="F312" s="11">
        <v>1.06</v>
      </c>
      <c r="G312" s="41" t="s">
        <v>661</v>
      </c>
      <c r="H312" s="58">
        <f t="shared" si="88"/>
        <v>0.901</v>
      </c>
      <c r="I312" s="58">
        <f t="shared" si="89"/>
        <v>0.6307</v>
      </c>
      <c r="J312" s="58">
        <f t="shared" si="90"/>
        <v>0.795</v>
      </c>
      <c r="K312" s="58">
        <f t="shared" si="91"/>
        <v>0.59625</v>
      </c>
      <c r="L312" s="58">
        <f t="shared" si="92"/>
        <v>0.689</v>
      </c>
      <c r="M312" s="58">
        <f>L312*0.85</f>
        <v>0.58565</v>
      </c>
      <c r="N312" s="58">
        <f t="shared" si="93"/>
        <v>0.636</v>
      </c>
      <c r="O312" s="58">
        <f>N312*0.85</f>
        <v>0.5406</v>
      </c>
    </row>
    <row r="313" ht="57" customHeight="1" spans="1:15">
      <c r="A313" s="8"/>
      <c r="B313" s="8"/>
      <c r="C313" s="9"/>
      <c r="D313" s="10"/>
      <c r="E313" s="10"/>
      <c r="F313" s="11"/>
      <c r="G313" s="43"/>
      <c r="H313" s="59"/>
      <c r="I313" s="59"/>
      <c r="J313" s="59"/>
      <c r="K313" s="59"/>
      <c r="L313" s="59"/>
      <c r="M313" s="59"/>
      <c r="N313" s="59"/>
      <c r="O313" s="59"/>
    </row>
    <row r="314" ht="57" customHeight="1" spans="1:15">
      <c r="A314" s="8">
        <v>274</v>
      </c>
      <c r="B314" s="8"/>
      <c r="C314" s="9"/>
      <c r="D314" s="10" t="s">
        <v>662</v>
      </c>
      <c r="E314" s="10" t="s">
        <v>663</v>
      </c>
      <c r="F314" s="11">
        <v>0.96</v>
      </c>
      <c r="G314" s="41" t="s">
        <v>664</v>
      </c>
      <c r="H314" s="60">
        <f t="shared" ref="H314:H319" si="94">F314*0.85</f>
        <v>0.816</v>
      </c>
      <c r="I314" s="60">
        <f t="shared" ref="I314:I319" si="95">H314*0.7</f>
        <v>0.5712</v>
      </c>
      <c r="J314" s="60">
        <f t="shared" ref="J314:J319" si="96">F314*0.75</f>
        <v>0.72</v>
      </c>
      <c r="K314" s="60">
        <f t="shared" ref="K314:K319" si="97">J314*0.75</f>
        <v>0.54</v>
      </c>
      <c r="L314" s="60">
        <f t="shared" ref="L314:L319" si="98">F314*0.65</f>
        <v>0.624</v>
      </c>
      <c r="M314" s="60">
        <f>L314*0.85</f>
        <v>0.5304</v>
      </c>
      <c r="N314" s="60">
        <f t="shared" ref="N314:N319" si="99">F314*0.6</f>
        <v>0.576</v>
      </c>
      <c r="O314" s="60">
        <f>N314*0.85</f>
        <v>0.4896</v>
      </c>
    </row>
    <row r="315" ht="57" customHeight="1" spans="1:15">
      <c r="A315" s="8"/>
      <c r="B315" s="8"/>
      <c r="C315" s="9"/>
      <c r="D315" s="10"/>
      <c r="E315" s="10"/>
      <c r="F315" s="11"/>
      <c r="G315" s="43"/>
      <c r="H315" s="61"/>
      <c r="I315" s="61"/>
      <c r="J315" s="61"/>
      <c r="K315" s="61"/>
      <c r="L315" s="61"/>
      <c r="M315" s="61"/>
      <c r="N315" s="61"/>
      <c r="O315" s="61"/>
    </row>
    <row r="316" ht="57" customHeight="1" spans="1:15">
      <c r="A316" s="8">
        <v>275</v>
      </c>
      <c r="B316" s="8"/>
      <c r="C316" s="9" t="s">
        <v>665</v>
      </c>
      <c r="D316" s="10" t="s">
        <v>666</v>
      </c>
      <c r="E316" s="10" t="s">
        <v>667</v>
      </c>
      <c r="F316" s="11">
        <v>0.96</v>
      </c>
      <c r="G316" s="12">
        <v>0.91</v>
      </c>
      <c r="H316" s="13">
        <f t="shared" si="94"/>
        <v>0.816</v>
      </c>
      <c r="I316" s="13">
        <f t="shared" si="95"/>
        <v>0.5712</v>
      </c>
      <c r="J316" s="13">
        <f t="shared" si="96"/>
        <v>0.72</v>
      </c>
      <c r="K316" s="13">
        <f t="shared" si="97"/>
        <v>0.54</v>
      </c>
      <c r="L316" s="13">
        <f t="shared" si="98"/>
        <v>0.624</v>
      </c>
      <c r="M316" s="13">
        <f>L316*0.85</f>
        <v>0.5304</v>
      </c>
      <c r="N316" s="13">
        <f t="shared" si="99"/>
        <v>0.576</v>
      </c>
      <c r="O316" s="13">
        <f>N316*0.85</f>
        <v>0.4896</v>
      </c>
    </row>
    <row r="317" ht="91" customHeight="1" spans="1:15">
      <c r="A317" s="8">
        <v>276</v>
      </c>
      <c r="B317" s="8"/>
      <c r="C317" s="9" t="s">
        <v>668</v>
      </c>
      <c r="D317" s="10" t="s">
        <v>669</v>
      </c>
      <c r="E317" s="10" t="s">
        <v>670</v>
      </c>
      <c r="F317" s="11">
        <v>1.22</v>
      </c>
      <c r="G317" s="12">
        <v>1.16</v>
      </c>
      <c r="H317" s="13">
        <f t="shared" si="94"/>
        <v>1.037</v>
      </c>
      <c r="I317" s="13">
        <f t="shared" si="95"/>
        <v>0.7259</v>
      </c>
      <c r="J317" s="13">
        <f t="shared" si="96"/>
        <v>0.915</v>
      </c>
      <c r="K317" s="13">
        <f t="shared" si="97"/>
        <v>0.68625</v>
      </c>
      <c r="L317" s="13">
        <f t="shared" si="98"/>
        <v>0.793</v>
      </c>
      <c r="M317" s="13">
        <f>L317*0.85</f>
        <v>0.67405</v>
      </c>
      <c r="N317" s="13">
        <f t="shared" si="99"/>
        <v>0.732</v>
      </c>
      <c r="O317" s="13">
        <f>N317*0.85</f>
        <v>0.6222</v>
      </c>
    </row>
    <row r="318" ht="57" customHeight="1" spans="1:15">
      <c r="A318" s="8">
        <v>277</v>
      </c>
      <c r="B318" s="8"/>
      <c r="C318" s="9" t="s">
        <v>671</v>
      </c>
      <c r="D318" s="10" t="s">
        <v>672</v>
      </c>
      <c r="E318" s="10" t="s">
        <v>673</v>
      </c>
      <c r="F318" s="11">
        <v>0.55</v>
      </c>
      <c r="G318" s="12">
        <v>0.52</v>
      </c>
      <c r="H318" s="13">
        <f t="shared" si="94"/>
        <v>0.4675</v>
      </c>
      <c r="I318" s="13">
        <f t="shared" si="95"/>
        <v>0.32725</v>
      </c>
      <c r="J318" s="13">
        <f t="shared" si="96"/>
        <v>0.4125</v>
      </c>
      <c r="K318" s="13">
        <f t="shared" si="97"/>
        <v>0.309375</v>
      </c>
      <c r="L318" s="13">
        <f t="shared" si="98"/>
        <v>0.3575</v>
      </c>
      <c r="M318" s="13">
        <f>L318*0.85</f>
        <v>0.303875</v>
      </c>
      <c r="N318" s="13">
        <f t="shared" si="99"/>
        <v>0.33</v>
      </c>
      <c r="O318" s="13">
        <f>N318*0.85</f>
        <v>0.2805</v>
      </c>
    </row>
    <row r="319" ht="57" customHeight="1" spans="1:15">
      <c r="A319" s="8">
        <v>278</v>
      </c>
      <c r="B319" s="8"/>
      <c r="C319" s="9" t="s">
        <v>674</v>
      </c>
      <c r="D319" s="10" t="s">
        <v>675</v>
      </c>
      <c r="E319" s="10" t="s">
        <v>676</v>
      </c>
      <c r="F319" s="11">
        <v>1.52</v>
      </c>
      <c r="G319" s="41">
        <v>1.44</v>
      </c>
      <c r="H319" s="19">
        <f t="shared" si="94"/>
        <v>1.292</v>
      </c>
      <c r="I319" s="19">
        <f t="shared" si="95"/>
        <v>0.9044</v>
      </c>
      <c r="J319" s="19">
        <f t="shared" si="96"/>
        <v>1.14</v>
      </c>
      <c r="K319" s="19">
        <f t="shared" si="97"/>
        <v>0.855</v>
      </c>
      <c r="L319" s="19">
        <f t="shared" si="98"/>
        <v>0.988</v>
      </c>
      <c r="M319" s="19">
        <f>L319*0.85</f>
        <v>0.8398</v>
      </c>
      <c r="N319" s="19">
        <f t="shared" si="99"/>
        <v>0.912</v>
      </c>
      <c r="O319" s="19">
        <f>N319*0.85</f>
        <v>0.7752</v>
      </c>
    </row>
    <row r="320" ht="92" customHeight="1" spans="1:15">
      <c r="A320" s="8"/>
      <c r="B320" s="8"/>
      <c r="C320" s="9"/>
      <c r="D320" s="10"/>
      <c r="E320" s="10"/>
      <c r="F320" s="11"/>
      <c r="G320" s="43"/>
      <c r="H320" s="20"/>
      <c r="I320" s="20"/>
      <c r="J320" s="20"/>
      <c r="K320" s="20"/>
      <c r="L320" s="20"/>
      <c r="M320" s="20"/>
      <c r="N320" s="20"/>
      <c r="O320" s="20"/>
    </row>
    <row r="321" ht="105" customHeight="1" spans="1:15">
      <c r="A321" s="8">
        <v>279</v>
      </c>
      <c r="B321" s="8" t="s">
        <v>566</v>
      </c>
      <c r="C321" s="9" t="s">
        <v>677</v>
      </c>
      <c r="D321" s="10" t="s">
        <v>678</v>
      </c>
      <c r="E321" s="10" t="s">
        <v>679</v>
      </c>
      <c r="F321" s="11">
        <v>1.22</v>
      </c>
      <c r="G321" s="12">
        <v>1.16</v>
      </c>
      <c r="H321" s="13">
        <f t="shared" ref="H321:H324" si="100">F321*0.85</f>
        <v>1.037</v>
      </c>
      <c r="I321" s="13">
        <f t="shared" ref="I321:I324" si="101">H321*0.7</f>
        <v>0.7259</v>
      </c>
      <c r="J321" s="13">
        <f t="shared" ref="J321:J324" si="102">F321*0.75</f>
        <v>0.915</v>
      </c>
      <c r="K321" s="13">
        <f t="shared" ref="K321:K324" si="103">J321*0.75</f>
        <v>0.68625</v>
      </c>
      <c r="L321" s="13">
        <f t="shared" ref="L321:L324" si="104">F321*0.65</f>
        <v>0.793</v>
      </c>
      <c r="M321" s="13">
        <f>L321*0.85</f>
        <v>0.67405</v>
      </c>
      <c r="N321" s="13">
        <f t="shared" ref="N321:N324" si="105">F321*0.6</f>
        <v>0.732</v>
      </c>
      <c r="O321" s="13">
        <f>N321*0.85</f>
        <v>0.6222</v>
      </c>
    </row>
    <row r="322" ht="108" customHeight="1" spans="1:15">
      <c r="A322" s="8">
        <v>280</v>
      </c>
      <c r="B322" s="8"/>
      <c r="C322" s="9" t="s">
        <v>629</v>
      </c>
      <c r="D322" s="10" t="s">
        <v>680</v>
      </c>
      <c r="E322" s="10" t="s">
        <v>681</v>
      </c>
      <c r="F322" s="11">
        <v>0.54</v>
      </c>
      <c r="G322" s="12">
        <v>0.51</v>
      </c>
      <c r="H322" s="13">
        <f t="shared" si="100"/>
        <v>0.459</v>
      </c>
      <c r="I322" s="13">
        <f t="shared" si="101"/>
        <v>0.3213</v>
      </c>
      <c r="J322" s="13">
        <f t="shared" si="102"/>
        <v>0.405</v>
      </c>
      <c r="K322" s="13">
        <f t="shared" si="103"/>
        <v>0.30375</v>
      </c>
      <c r="L322" s="13">
        <f t="shared" si="104"/>
        <v>0.351</v>
      </c>
      <c r="M322" s="13">
        <f>L322*0.85</f>
        <v>0.29835</v>
      </c>
      <c r="N322" s="13">
        <f t="shared" si="105"/>
        <v>0.324</v>
      </c>
      <c r="O322" s="13">
        <f>N322*0.85</f>
        <v>0.2754</v>
      </c>
    </row>
    <row r="323" ht="37" customHeight="1" spans="1:15">
      <c r="A323" s="8">
        <v>281</v>
      </c>
      <c r="B323" s="8"/>
      <c r="C323" s="9" t="s">
        <v>682</v>
      </c>
      <c r="D323" s="10" t="s">
        <v>683</v>
      </c>
      <c r="E323" s="10" t="s">
        <v>684</v>
      </c>
      <c r="F323" s="11">
        <v>0.15</v>
      </c>
      <c r="G323" s="12">
        <v>0.14</v>
      </c>
      <c r="H323" s="13">
        <f t="shared" si="100"/>
        <v>0.1275</v>
      </c>
      <c r="I323" s="13">
        <f t="shared" si="101"/>
        <v>0.08925</v>
      </c>
      <c r="J323" s="13">
        <f t="shared" si="102"/>
        <v>0.1125</v>
      </c>
      <c r="K323" s="13">
        <f t="shared" si="103"/>
        <v>0.084375</v>
      </c>
      <c r="L323" s="13">
        <f t="shared" si="104"/>
        <v>0.0975</v>
      </c>
      <c r="M323" s="13">
        <f>L323*0.85</f>
        <v>0.082875</v>
      </c>
      <c r="N323" s="13">
        <f t="shared" si="105"/>
        <v>0.09</v>
      </c>
      <c r="O323" s="13">
        <f>N323*0.85</f>
        <v>0.0765</v>
      </c>
    </row>
    <row r="324" ht="29" customHeight="1" spans="1:15">
      <c r="A324" s="8">
        <v>282</v>
      </c>
      <c r="B324" s="8"/>
      <c r="C324" s="9" t="s">
        <v>685</v>
      </c>
      <c r="D324" s="10" t="s">
        <v>686</v>
      </c>
      <c r="E324" s="10" t="s">
        <v>687</v>
      </c>
      <c r="F324" s="11">
        <v>0.21</v>
      </c>
      <c r="G324" s="12">
        <v>0.2</v>
      </c>
      <c r="H324" s="19">
        <f t="shared" si="100"/>
        <v>0.1785</v>
      </c>
      <c r="I324" s="19">
        <f t="shared" si="101"/>
        <v>0.12495</v>
      </c>
      <c r="J324" s="19">
        <f t="shared" si="102"/>
        <v>0.1575</v>
      </c>
      <c r="K324" s="19">
        <f t="shared" si="103"/>
        <v>0.118125</v>
      </c>
      <c r="L324" s="19">
        <f t="shared" si="104"/>
        <v>0.1365</v>
      </c>
      <c r="M324" s="19">
        <f>L324*0.85</f>
        <v>0.116025</v>
      </c>
      <c r="N324" s="19">
        <f t="shared" si="105"/>
        <v>0.126</v>
      </c>
      <c r="O324" s="19">
        <f>N324*0.85</f>
        <v>0.1071</v>
      </c>
    </row>
    <row r="325" ht="35" customHeight="1" spans="1:15">
      <c r="A325" s="8"/>
      <c r="B325" s="8"/>
      <c r="C325" s="9" t="s">
        <v>688</v>
      </c>
      <c r="D325" s="10"/>
      <c r="E325" s="10"/>
      <c r="F325" s="11"/>
      <c r="G325" s="12"/>
      <c r="H325" s="20"/>
      <c r="I325" s="20"/>
      <c r="J325" s="20"/>
      <c r="K325" s="20"/>
      <c r="L325" s="20"/>
      <c r="M325" s="20"/>
      <c r="N325" s="20"/>
      <c r="O325" s="20"/>
    </row>
    <row r="326" ht="42" customHeight="1" spans="1:15">
      <c r="A326" s="8">
        <v>283</v>
      </c>
      <c r="B326" s="8"/>
      <c r="C326" s="9" t="s">
        <v>689</v>
      </c>
      <c r="D326" s="10" t="s">
        <v>690</v>
      </c>
      <c r="E326" s="10" t="s">
        <v>691</v>
      </c>
      <c r="F326" s="11">
        <v>0.26</v>
      </c>
      <c r="G326" s="12" t="s">
        <v>692</v>
      </c>
      <c r="H326" s="62">
        <f t="shared" ref="H326:H332" si="106">F326*0.85</f>
        <v>0.221</v>
      </c>
      <c r="I326" s="62">
        <f t="shared" ref="I326:I332" si="107">H326*0.7</f>
        <v>0.1547</v>
      </c>
      <c r="J326" s="62">
        <f t="shared" ref="J326:J332" si="108">F326*0.75</f>
        <v>0.195</v>
      </c>
      <c r="K326" s="62">
        <f t="shared" ref="K326:K332" si="109">J326*0.75</f>
        <v>0.14625</v>
      </c>
      <c r="L326" s="62">
        <f t="shared" ref="L326:L332" si="110">F326*0.65</f>
        <v>0.169</v>
      </c>
      <c r="M326" s="62">
        <f t="shared" ref="M326:M332" si="111">L326*0.85</f>
        <v>0.14365</v>
      </c>
      <c r="N326" s="62">
        <f t="shared" ref="N326:N332" si="112">F326*0.6</f>
        <v>0.156</v>
      </c>
      <c r="O326" s="62">
        <f t="shared" ref="O326:O332" si="113">N326*0.85</f>
        <v>0.1326</v>
      </c>
    </row>
    <row r="327" ht="41" customHeight="1" spans="1:15">
      <c r="A327" s="8">
        <v>284</v>
      </c>
      <c r="B327" s="8"/>
      <c r="C327" s="9"/>
      <c r="D327" s="10" t="s">
        <v>690</v>
      </c>
      <c r="E327" s="10" t="s">
        <v>691</v>
      </c>
      <c r="F327" s="11">
        <v>0.33</v>
      </c>
      <c r="G327" s="12" t="s">
        <v>693</v>
      </c>
      <c r="H327" s="63">
        <f t="shared" si="106"/>
        <v>0.2805</v>
      </c>
      <c r="I327" s="63">
        <f t="shared" si="107"/>
        <v>0.19635</v>
      </c>
      <c r="J327" s="63">
        <f t="shared" si="108"/>
        <v>0.2475</v>
      </c>
      <c r="K327" s="63">
        <f t="shared" si="109"/>
        <v>0.185625</v>
      </c>
      <c r="L327" s="63">
        <f t="shared" si="110"/>
        <v>0.2145</v>
      </c>
      <c r="M327" s="63">
        <f t="shared" si="111"/>
        <v>0.182325</v>
      </c>
      <c r="N327" s="63">
        <f t="shared" si="112"/>
        <v>0.198</v>
      </c>
      <c r="O327" s="63">
        <f t="shared" si="113"/>
        <v>0.1683</v>
      </c>
    </row>
    <row r="328" ht="45" customHeight="1" spans="1:15">
      <c r="A328" s="8">
        <v>285</v>
      </c>
      <c r="B328" s="8"/>
      <c r="C328" s="9" t="s">
        <v>694</v>
      </c>
      <c r="D328" s="10" t="s">
        <v>695</v>
      </c>
      <c r="E328" s="10" t="s">
        <v>579</v>
      </c>
      <c r="F328" s="11">
        <v>0.19</v>
      </c>
      <c r="G328" s="12">
        <v>0.18</v>
      </c>
      <c r="H328" s="13">
        <f t="shared" si="106"/>
        <v>0.1615</v>
      </c>
      <c r="I328" s="13">
        <f t="shared" si="107"/>
        <v>0.11305</v>
      </c>
      <c r="J328" s="13">
        <f t="shared" si="108"/>
        <v>0.1425</v>
      </c>
      <c r="K328" s="13">
        <f t="shared" si="109"/>
        <v>0.106875</v>
      </c>
      <c r="L328" s="13">
        <f t="shared" si="110"/>
        <v>0.1235</v>
      </c>
      <c r="M328" s="13">
        <f t="shared" si="111"/>
        <v>0.104975</v>
      </c>
      <c r="N328" s="13">
        <f t="shared" si="112"/>
        <v>0.114</v>
      </c>
      <c r="O328" s="13">
        <f t="shared" si="113"/>
        <v>0.0969</v>
      </c>
    </row>
    <row r="329" ht="57" customHeight="1" spans="1:15">
      <c r="A329" s="8">
        <v>286</v>
      </c>
      <c r="B329" s="8"/>
      <c r="C329" s="9" t="s">
        <v>696</v>
      </c>
      <c r="D329" s="10" t="s">
        <v>697</v>
      </c>
      <c r="E329" s="10" t="s">
        <v>698</v>
      </c>
      <c r="F329" s="11">
        <v>0.19</v>
      </c>
      <c r="G329" s="12">
        <v>0.18</v>
      </c>
      <c r="H329" s="13">
        <f t="shared" si="106"/>
        <v>0.1615</v>
      </c>
      <c r="I329" s="13">
        <f t="shared" si="107"/>
        <v>0.11305</v>
      </c>
      <c r="J329" s="13">
        <f t="shared" si="108"/>
        <v>0.1425</v>
      </c>
      <c r="K329" s="13">
        <f t="shared" si="109"/>
        <v>0.106875</v>
      </c>
      <c r="L329" s="13">
        <f t="shared" si="110"/>
        <v>0.1235</v>
      </c>
      <c r="M329" s="13">
        <f t="shared" si="111"/>
        <v>0.104975</v>
      </c>
      <c r="N329" s="13">
        <f t="shared" si="112"/>
        <v>0.114</v>
      </c>
      <c r="O329" s="13">
        <f t="shared" si="113"/>
        <v>0.0969</v>
      </c>
    </row>
    <row r="330" ht="57" customHeight="1" spans="1:15">
      <c r="A330" s="8">
        <v>287</v>
      </c>
      <c r="B330" s="8"/>
      <c r="C330" s="9" t="s">
        <v>699</v>
      </c>
      <c r="D330" s="10" t="s">
        <v>700</v>
      </c>
      <c r="E330" s="10" t="s">
        <v>701</v>
      </c>
      <c r="F330" s="11">
        <v>0.28</v>
      </c>
      <c r="G330" s="12" t="s">
        <v>702</v>
      </c>
      <c r="H330" s="64">
        <f t="shared" si="106"/>
        <v>0.238</v>
      </c>
      <c r="I330" s="64">
        <f t="shared" si="107"/>
        <v>0.1666</v>
      </c>
      <c r="J330" s="64">
        <f t="shared" si="108"/>
        <v>0.21</v>
      </c>
      <c r="K330" s="64">
        <f t="shared" si="109"/>
        <v>0.1575</v>
      </c>
      <c r="L330" s="64">
        <f t="shared" si="110"/>
        <v>0.182</v>
      </c>
      <c r="M330" s="64">
        <f t="shared" si="111"/>
        <v>0.1547</v>
      </c>
      <c r="N330" s="64">
        <f t="shared" si="112"/>
        <v>0.168</v>
      </c>
      <c r="O330" s="64">
        <f t="shared" si="113"/>
        <v>0.1428</v>
      </c>
    </row>
    <row r="331" ht="57" customHeight="1" spans="1:15">
      <c r="A331" s="8">
        <v>288</v>
      </c>
      <c r="B331" s="8"/>
      <c r="C331" s="9" t="s">
        <v>703</v>
      </c>
      <c r="D331" s="10" t="s">
        <v>704</v>
      </c>
      <c r="E331" s="10" t="s">
        <v>701</v>
      </c>
      <c r="F331" s="11">
        <v>0.28</v>
      </c>
      <c r="G331" s="12">
        <v>0.27</v>
      </c>
      <c r="H331" s="13">
        <f t="shared" si="106"/>
        <v>0.238</v>
      </c>
      <c r="I331" s="13">
        <f t="shared" si="107"/>
        <v>0.1666</v>
      </c>
      <c r="J331" s="13">
        <f t="shared" si="108"/>
        <v>0.21</v>
      </c>
      <c r="K331" s="13">
        <f t="shared" si="109"/>
        <v>0.1575</v>
      </c>
      <c r="L331" s="13">
        <f t="shared" si="110"/>
        <v>0.182</v>
      </c>
      <c r="M331" s="13">
        <f t="shared" si="111"/>
        <v>0.1547</v>
      </c>
      <c r="N331" s="13">
        <f t="shared" si="112"/>
        <v>0.168</v>
      </c>
      <c r="O331" s="13">
        <f t="shared" si="113"/>
        <v>0.1428</v>
      </c>
    </row>
    <row r="332" ht="57" customHeight="1" spans="1:15">
      <c r="A332" s="8">
        <v>289</v>
      </c>
      <c r="B332" s="8"/>
      <c r="C332" s="9" t="s">
        <v>703</v>
      </c>
      <c r="D332" s="10" t="s">
        <v>704</v>
      </c>
      <c r="E332" s="10" t="s">
        <v>705</v>
      </c>
      <c r="F332" s="11">
        <v>0.6</v>
      </c>
      <c r="G332" s="12" t="s">
        <v>706</v>
      </c>
      <c r="H332" s="65">
        <f t="shared" si="106"/>
        <v>0.51</v>
      </c>
      <c r="I332" s="65">
        <f t="shared" si="107"/>
        <v>0.357</v>
      </c>
      <c r="J332" s="65">
        <f t="shared" si="108"/>
        <v>0.45</v>
      </c>
      <c r="K332" s="65">
        <f t="shared" si="109"/>
        <v>0.3375</v>
      </c>
      <c r="L332" s="65">
        <f t="shared" si="110"/>
        <v>0.39</v>
      </c>
      <c r="M332" s="65">
        <f t="shared" si="111"/>
        <v>0.3315</v>
      </c>
      <c r="N332" s="65">
        <f t="shared" si="112"/>
        <v>0.36</v>
      </c>
      <c r="O332" s="65">
        <f t="shared" si="113"/>
        <v>0.306</v>
      </c>
    </row>
    <row r="333" ht="57" customHeight="1" spans="1:15">
      <c r="A333" s="8"/>
      <c r="B333" s="8"/>
      <c r="C333" s="9"/>
      <c r="D333" s="10"/>
      <c r="E333" s="10"/>
      <c r="F333" s="11"/>
      <c r="G333" s="12">
        <v>0.57</v>
      </c>
      <c r="H333" s="66"/>
      <c r="I333" s="66"/>
      <c r="J333" s="66"/>
      <c r="K333" s="66"/>
      <c r="L333" s="66"/>
      <c r="M333" s="66"/>
      <c r="N333" s="66"/>
      <c r="O333" s="66"/>
    </row>
    <row r="334" ht="57" customHeight="1" spans="1:15">
      <c r="A334" s="8">
        <v>290</v>
      </c>
      <c r="B334" s="8" t="s">
        <v>566</v>
      </c>
      <c r="C334" s="9" t="s">
        <v>707</v>
      </c>
      <c r="D334" s="10" t="s">
        <v>708</v>
      </c>
      <c r="E334" s="10" t="s">
        <v>709</v>
      </c>
      <c r="F334" s="11">
        <v>0.2</v>
      </c>
      <c r="G334" s="28">
        <v>0.19</v>
      </c>
      <c r="H334" s="13">
        <f t="shared" ref="H334:H337" si="114">F334*0.85</f>
        <v>0.17</v>
      </c>
      <c r="I334" s="13">
        <f t="shared" ref="I334:I337" si="115">H334*0.7</f>
        <v>0.119</v>
      </c>
      <c r="J334" s="13">
        <f t="shared" ref="J334:J337" si="116">F334*0.75</f>
        <v>0.15</v>
      </c>
      <c r="K334" s="13">
        <f t="shared" ref="K334:K337" si="117">J334*0.75</f>
        <v>0.1125</v>
      </c>
      <c r="L334" s="13">
        <f t="shared" ref="L334:L337" si="118">F334*0.65</f>
        <v>0.13</v>
      </c>
      <c r="M334" s="13">
        <f>L334*0.85</f>
        <v>0.1105</v>
      </c>
      <c r="N334" s="13">
        <f t="shared" ref="N334:N337" si="119">F334*0.6</f>
        <v>0.12</v>
      </c>
      <c r="O334" s="13">
        <f>N334*0.85</f>
        <v>0.102</v>
      </c>
    </row>
    <row r="335" ht="57" customHeight="1" spans="1:15">
      <c r="A335" s="8">
        <v>291</v>
      </c>
      <c r="B335" s="8"/>
      <c r="C335" s="9" t="s">
        <v>710</v>
      </c>
      <c r="D335" s="10" t="s">
        <v>711</v>
      </c>
      <c r="E335" s="10" t="s">
        <v>712</v>
      </c>
      <c r="F335" s="11">
        <v>0.39</v>
      </c>
      <c r="G335" s="28">
        <v>0.37</v>
      </c>
      <c r="H335" s="13">
        <f t="shared" si="114"/>
        <v>0.3315</v>
      </c>
      <c r="I335" s="13">
        <f t="shared" si="115"/>
        <v>0.23205</v>
      </c>
      <c r="J335" s="13">
        <f t="shared" si="116"/>
        <v>0.2925</v>
      </c>
      <c r="K335" s="13">
        <f t="shared" si="117"/>
        <v>0.219375</v>
      </c>
      <c r="L335" s="13">
        <f t="shared" si="118"/>
        <v>0.2535</v>
      </c>
      <c r="M335" s="13">
        <f>L335*0.85</f>
        <v>0.215475</v>
      </c>
      <c r="N335" s="13">
        <f t="shared" si="119"/>
        <v>0.234</v>
      </c>
      <c r="O335" s="13">
        <f>N335*0.85</f>
        <v>0.1989</v>
      </c>
    </row>
    <row r="336" ht="39" customHeight="1" spans="1:15">
      <c r="A336" s="8">
        <v>292</v>
      </c>
      <c r="B336" s="8"/>
      <c r="C336" s="9" t="s">
        <v>713</v>
      </c>
      <c r="D336" s="10" t="s">
        <v>714</v>
      </c>
      <c r="E336" s="10" t="s">
        <v>715</v>
      </c>
      <c r="F336" s="11"/>
      <c r="G336" s="28" t="s">
        <v>716</v>
      </c>
      <c r="H336" s="19"/>
      <c r="I336" s="19"/>
      <c r="J336" s="19"/>
      <c r="K336" s="19"/>
      <c r="L336" s="19"/>
      <c r="M336" s="19"/>
      <c r="N336" s="19"/>
      <c r="O336" s="19"/>
    </row>
    <row r="337" ht="42" customHeight="1" spans="1:15">
      <c r="A337" s="8">
        <v>293</v>
      </c>
      <c r="B337" s="8"/>
      <c r="C337" s="9" t="s">
        <v>717</v>
      </c>
      <c r="D337" s="10" t="s">
        <v>718</v>
      </c>
      <c r="E337" s="10"/>
      <c r="F337" s="11">
        <v>0.35</v>
      </c>
      <c r="G337" s="28">
        <v>0.33</v>
      </c>
      <c r="H337" s="67">
        <f t="shared" si="114"/>
        <v>0.2975</v>
      </c>
      <c r="I337" s="67">
        <f t="shared" si="115"/>
        <v>0.20825</v>
      </c>
      <c r="J337" s="67">
        <f t="shared" si="116"/>
        <v>0.2625</v>
      </c>
      <c r="K337" s="67">
        <f t="shared" si="117"/>
        <v>0.196875</v>
      </c>
      <c r="L337" s="67">
        <f t="shared" si="118"/>
        <v>0.2275</v>
      </c>
      <c r="M337" s="67">
        <f>L337*0.85</f>
        <v>0.193375</v>
      </c>
      <c r="N337" s="67">
        <f t="shared" si="119"/>
        <v>0.21</v>
      </c>
      <c r="O337" s="67">
        <f>N337*0.85</f>
        <v>0.1785</v>
      </c>
    </row>
    <row r="338" ht="40" customHeight="1" spans="1:15">
      <c r="A338" s="8">
        <v>294</v>
      </c>
      <c r="B338" s="8"/>
      <c r="C338" s="9" t="s">
        <v>719</v>
      </c>
      <c r="D338" s="10" t="s">
        <v>720</v>
      </c>
      <c r="E338" s="10"/>
      <c r="F338" s="11"/>
      <c r="G338" s="28" t="s">
        <v>721</v>
      </c>
      <c r="H338" s="20"/>
      <c r="I338" s="20"/>
      <c r="J338" s="20"/>
      <c r="K338" s="20"/>
      <c r="L338" s="20"/>
      <c r="M338" s="20"/>
      <c r="N338" s="20"/>
      <c r="O338" s="20"/>
    </row>
    <row r="339" ht="57" customHeight="1" spans="1:15">
      <c r="A339" s="8">
        <v>295</v>
      </c>
      <c r="B339" s="8"/>
      <c r="C339" s="9" t="s">
        <v>722</v>
      </c>
      <c r="D339" s="10" t="s">
        <v>723</v>
      </c>
      <c r="E339" s="10"/>
      <c r="F339" s="11">
        <v>0.61</v>
      </c>
      <c r="G339" s="28">
        <v>0.58</v>
      </c>
      <c r="H339" s="44">
        <f t="shared" ref="H339:H342" si="120">F339*0.85</f>
        <v>0.5185</v>
      </c>
      <c r="I339" s="44">
        <f t="shared" ref="I339:I342" si="121">H339*0.7</f>
        <v>0.36295</v>
      </c>
      <c r="J339" s="44">
        <f t="shared" ref="J339:J342" si="122">F339*0.75</f>
        <v>0.4575</v>
      </c>
      <c r="K339" s="44">
        <f t="shared" ref="K339:K342" si="123">J339*0.75</f>
        <v>0.343125</v>
      </c>
      <c r="L339" s="44">
        <f t="shared" ref="L339:L342" si="124">F339*0.65</f>
        <v>0.3965</v>
      </c>
      <c r="M339" s="44">
        <f>L339*0.85</f>
        <v>0.337025</v>
      </c>
      <c r="N339" s="44">
        <f t="shared" ref="N339:N342" si="125">F339*0.6</f>
        <v>0.366</v>
      </c>
      <c r="O339" s="44">
        <f>N339*0.85</f>
        <v>0.3111</v>
      </c>
    </row>
    <row r="340" ht="57" customHeight="1" spans="1:15">
      <c r="A340" s="8">
        <v>296</v>
      </c>
      <c r="B340" s="8" t="s">
        <v>724</v>
      </c>
      <c r="C340" s="9" t="s">
        <v>725</v>
      </c>
      <c r="D340" s="10" t="s">
        <v>726</v>
      </c>
      <c r="E340" s="10" t="s">
        <v>727</v>
      </c>
      <c r="F340" s="11">
        <v>1.5</v>
      </c>
      <c r="G340" s="68">
        <v>1.43</v>
      </c>
      <c r="H340" s="69">
        <f t="shared" si="120"/>
        <v>1.275</v>
      </c>
      <c r="I340" s="69">
        <f t="shared" si="121"/>
        <v>0.8925</v>
      </c>
      <c r="J340" s="69">
        <f t="shared" si="122"/>
        <v>1.125</v>
      </c>
      <c r="K340" s="69">
        <f t="shared" si="123"/>
        <v>0.84375</v>
      </c>
      <c r="L340" s="69">
        <f t="shared" si="124"/>
        <v>0.975</v>
      </c>
      <c r="M340" s="69">
        <f>L340*0.85</f>
        <v>0.82875</v>
      </c>
      <c r="N340" s="69">
        <f t="shared" si="125"/>
        <v>0.9</v>
      </c>
      <c r="O340" s="69">
        <f>N340*0.85</f>
        <v>0.765</v>
      </c>
    </row>
    <row r="341" ht="57" customHeight="1" spans="1:15">
      <c r="A341" s="8"/>
      <c r="B341" s="8"/>
      <c r="C341" s="9"/>
      <c r="D341" s="10"/>
      <c r="E341" s="10"/>
      <c r="F341" s="11"/>
      <c r="G341" s="68" t="s">
        <v>728</v>
      </c>
      <c r="H341" s="70"/>
      <c r="I341" s="70"/>
      <c r="J341" s="70"/>
      <c r="K341" s="70"/>
      <c r="L341" s="70"/>
      <c r="M341" s="70"/>
      <c r="N341" s="70"/>
      <c r="O341" s="70"/>
    </row>
    <row r="342" ht="36" customHeight="1" spans="1:15">
      <c r="A342" s="8">
        <v>297</v>
      </c>
      <c r="B342" s="8"/>
      <c r="C342" s="9"/>
      <c r="D342" s="10" t="s">
        <v>726</v>
      </c>
      <c r="E342" s="34" t="s">
        <v>729</v>
      </c>
      <c r="F342" s="11">
        <v>0.59</v>
      </c>
      <c r="G342" s="68">
        <v>0.56</v>
      </c>
      <c r="H342" s="71">
        <f t="shared" si="120"/>
        <v>0.5015</v>
      </c>
      <c r="I342" s="71">
        <f t="shared" si="121"/>
        <v>0.35105</v>
      </c>
      <c r="J342" s="71">
        <f t="shared" si="122"/>
        <v>0.4425</v>
      </c>
      <c r="K342" s="71">
        <f t="shared" si="123"/>
        <v>0.331875</v>
      </c>
      <c r="L342" s="71">
        <f t="shared" si="124"/>
        <v>0.3835</v>
      </c>
      <c r="M342" s="71">
        <f>L342*0.85</f>
        <v>0.325975</v>
      </c>
      <c r="N342" s="71">
        <f t="shared" si="125"/>
        <v>0.354</v>
      </c>
      <c r="O342" s="71">
        <f>N342*0.85</f>
        <v>0.3009</v>
      </c>
    </row>
    <row r="343" ht="48" customHeight="1" spans="1:15">
      <c r="A343" s="8"/>
      <c r="B343" s="8"/>
      <c r="C343" s="9"/>
      <c r="D343" s="10"/>
      <c r="E343" s="38"/>
      <c r="F343" s="11"/>
      <c r="G343" s="68" t="s">
        <v>730</v>
      </c>
      <c r="H343" s="72"/>
      <c r="I343" s="72"/>
      <c r="J343" s="72"/>
      <c r="K343" s="72"/>
      <c r="L343" s="72"/>
      <c r="M343" s="72"/>
      <c r="N343" s="72"/>
      <c r="O343" s="72"/>
    </row>
    <row r="344" ht="45" customHeight="1" spans="1:15">
      <c r="A344" s="8">
        <v>298</v>
      </c>
      <c r="B344" s="8"/>
      <c r="C344" s="9"/>
      <c r="D344" s="10" t="s">
        <v>726</v>
      </c>
      <c r="E344" s="34" t="s">
        <v>731</v>
      </c>
      <c r="F344" s="11">
        <v>0.47</v>
      </c>
      <c r="G344" s="68">
        <v>0.45</v>
      </c>
      <c r="H344" s="71">
        <f>F344*0.85</f>
        <v>0.3995</v>
      </c>
      <c r="I344" s="71">
        <f>H344*0.7</f>
        <v>0.27965</v>
      </c>
      <c r="J344" s="71">
        <f>F344*0.75</f>
        <v>0.3525</v>
      </c>
      <c r="K344" s="71">
        <f>J344*0.75</f>
        <v>0.264375</v>
      </c>
      <c r="L344" s="71">
        <f>F344*0.65</f>
        <v>0.3055</v>
      </c>
      <c r="M344" s="71">
        <f>L344*0.85</f>
        <v>0.259675</v>
      </c>
      <c r="N344" s="71">
        <f>F344*0.6</f>
        <v>0.282</v>
      </c>
      <c r="O344" s="71">
        <f>N344*0.85</f>
        <v>0.2397</v>
      </c>
    </row>
    <row r="345" ht="17" customHeight="1" spans="1:15">
      <c r="A345" s="8"/>
      <c r="B345" s="8"/>
      <c r="C345" s="9"/>
      <c r="D345" s="10"/>
      <c r="E345" s="38"/>
      <c r="F345" s="11"/>
      <c r="G345" s="68" t="s">
        <v>730</v>
      </c>
      <c r="H345" s="73"/>
      <c r="I345" s="73"/>
      <c r="J345" s="73"/>
      <c r="K345" s="73"/>
      <c r="L345" s="73"/>
      <c r="M345" s="73"/>
      <c r="N345" s="73"/>
      <c r="O345" s="73"/>
    </row>
  </sheetData>
  <mergeCells count="497">
    <mergeCell ref="A1:O1"/>
    <mergeCell ref="H3:K3"/>
    <mergeCell ref="L3:O3"/>
    <mergeCell ref="A3:A4"/>
    <mergeCell ref="A167:A168"/>
    <mergeCell ref="A189:A190"/>
    <mergeCell ref="A227:A228"/>
    <mergeCell ref="A241:A242"/>
    <mergeCell ref="A247:A248"/>
    <mergeCell ref="A251:A252"/>
    <mergeCell ref="A261:A267"/>
    <mergeCell ref="A268:A271"/>
    <mergeCell ref="A272:A273"/>
    <mergeCell ref="A274:A277"/>
    <mergeCell ref="A278:A282"/>
    <mergeCell ref="A283:A287"/>
    <mergeCell ref="A288:A289"/>
    <mergeCell ref="A290:A291"/>
    <mergeCell ref="A292:A293"/>
    <mergeCell ref="A294:A295"/>
    <mergeCell ref="A296:A297"/>
    <mergeCell ref="A298:A299"/>
    <mergeCell ref="A304:A305"/>
    <mergeCell ref="A306:A307"/>
    <mergeCell ref="A312:A313"/>
    <mergeCell ref="A314:A315"/>
    <mergeCell ref="A319:A320"/>
    <mergeCell ref="A324:A325"/>
    <mergeCell ref="A332:A333"/>
    <mergeCell ref="A340:A341"/>
    <mergeCell ref="A342:A343"/>
    <mergeCell ref="A344:A345"/>
    <mergeCell ref="B3:B4"/>
    <mergeCell ref="B5:B12"/>
    <mergeCell ref="B13:B28"/>
    <mergeCell ref="B29:B43"/>
    <mergeCell ref="B44:B62"/>
    <mergeCell ref="B63:B85"/>
    <mergeCell ref="B86:B108"/>
    <mergeCell ref="B109:B143"/>
    <mergeCell ref="B144:B145"/>
    <mergeCell ref="B146:B154"/>
    <mergeCell ref="B155:B179"/>
    <mergeCell ref="B180:B193"/>
    <mergeCell ref="B194:B200"/>
    <mergeCell ref="B201:B206"/>
    <mergeCell ref="B207:B209"/>
    <mergeCell ref="B210:B212"/>
    <mergeCell ref="B213:B214"/>
    <mergeCell ref="B215:B221"/>
    <mergeCell ref="B222:B223"/>
    <mergeCell ref="B224:B228"/>
    <mergeCell ref="B229:B244"/>
    <mergeCell ref="B245:B271"/>
    <mergeCell ref="B272:B287"/>
    <mergeCell ref="B288:B299"/>
    <mergeCell ref="B300:B307"/>
    <mergeCell ref="B308:B320"/>
    <mergeCell ref="B321:B333"/>
    <mergeCell ref="B334:B339"/>
    <mergeCell ref="B340:B345"/>
    <mergeCell ref="C3:C4"/>
    <mergeCell ref="C9:C10"/>
    <mergeCell ref="C49:C50"/>
    <mergeCell ref="C51:C52"/>
    <mergeCell ref="C57:C62"/>
    <mergeCell ref="C65:C66"/>
    <mergeCell ref="C76:C77"/>
    <mergeCell ref="C110:C111"/>
    <mergeCell ref="C116:C122"/>
    <mergeCell ref="C128:C130"/>
    <mergeCell ref="C148:C149"/>
    <mergeCell ref="C153:C156"/>
    <mergeCell ref="C157:C162"/>
    <mergeCell ref="C163:C169"/>
    <mergeCell ref="C171:C172"/>
    <mergeCell ref="C173:C174"/>
    <mergeCell ref="C175:C176"/>
    <mergeCell ref="C177:C184"/>
    <mergeCell ref="C186:C187"/>
    <mergeCell ref="C189:C190"/>
    <mergeCell ref="C207:C209"/>
    <mergeCell ref="C210:C211"/>
    <mergeCell ref="C224:C226"/>
    <mergeCell ref="C227:C228"/>
    <mergeCell ref="C247:C248"/>
    <mergeCell ref="C251:C252"/>
    <mergeCell ref="C261:C271"/>
    <mergeCell ref="C272:C277"/>
    <mergeCell ref="C278:C287"/>
    <mergeCell ref="C288:C291"/>
    <mergeCell ref="C292:C295"/>
    <mergeCell ref="C296:C299"/>
    <mergeCell ref="C304:C307"/>
    <mergeCell ref="C312:C315"/>
    <mergeCell ref="C319:C320"/>
    <mergeCell ref="C326:C327"/>
    <mergeCell ref="C332:C333"/>
    <mergeCell ref="C340:C345"/>
    <mergeCell ref="D3:D4"/>
    <mergeCell ref="D65:D66"/>
    <mergeCell ref="D116:D122"/>
    <mergeCell ref="D128:D130"/>
    <mergeCell ref="D148:D149"/>
    <mergeCell ref="D153:D156"/>
    <mergeCell ref="D167:D168"/>
    <mergeCell ref="D171:D172"/>
    <mergeCell ref="D173:D174"/>
    <mergeCell ref="D175:D176"/>
    <mergeCell ref="D177:D184"/>
    <mergeCell ref="D189:D190"/>
    <mergeCell ref="D207:D209"/>
    <mergeCell ref="D210:D211"/>
    <mergeCell ref="D224:D226"/>
    <mergeCell ref="D227:D228"/>
    <mergeCell ref="D241:D242"/>
    <mergeCell ref="D247:D248"/>
    <mergeCell ref="D251:D252"/>
    <mergeCell ref="D261:D267"/>
    <mergeCell ref="D268:D271"/>
    <mergeCell ref="D272:D273"/>
    <mergeCell ref="D274:D277"/>
    <mergeCell ref="D278:D282"/>
    <mergeCell ref="D283:D287"/>
    <mergeCell ref="D288:D289"/>
    <mergeCell ref="D290:D291"/>
    <mergeCell ref="D292:D293"/>
    <mergeCell ref="D294:D295"/>
    <mergeCell ref="D296:D297"/>
    <mergeCell ref="D298:D299"/>
    <mergeCell ref="D304:D305"/>
    <mergeCell ref="D306:D307"/>
    <mergeCell ref="D312:D313"/>
    <mergeCell ref="D314:D315"/>
    <mergeCell ref="D319:D320"/>
    <mergeCell ref="D324:D325"/>
    <mergeCell ref="D332:D333"/>
    <mergeCell ref="D340:D341"/>
    <mergeCell ref="D342:D343"/>
    <mergeCell ref="D344:D345"/>
    <mergeCell ref="E3:E4"/>
    <mergeCell ref="E23:E27"/>
    <mergeCell ref="E72:E74"/>
    <mergeCell ref="E102:E103"/>
    <mergeCell ref="E104:E106"/>
    <mergeCell ref="E107:E108"/>
    <mergeCell ref="E167:E168"/>
    <mergeCell ref="E189:E190"/>
    <mergeCell ref="E201:E202"/>
    <mergeCell ref="E222:E223"/>
    <mergeCell ref="E227:E228"/>
    <mergeCell ref="E241:E242"/>
    <mergeCell ref="E247:E248"/>
    <mergeCell ref="E251:E252"/>
    <mergeCell ref="E253:E256"/>
    <mergeCell ref="E257:E260"/>
    <mergeCell ref="E261:E267"/>
    <mergeCell ref="E268:E271"/>
    <mergeCell ref="E272:E273"/>
    <mergeCell ref="E274:E277"/>
    <mergeCell ref="E278:E282"/>
    <mergeCell ref="E283:E287"/>
    <mergeCell ref="E288:E289"/>
    <mergeCell ref="E290:E291"/>
    <mergeCell ref="E292:E293"/>
    <mergeCell ref="E294:E295"/>
    <mergeCell ref="E296:E297"/>
    <mergeCell ref="E298:E299"/>
    <mergeCell ref="E304:E305"/>
    <mergeCell ref="E306:E307"/>
    <mergeCell ref="E308:E309"/>
    <mergeCell ref="E310:E311"/>
    <mergeCell ref="E312:E313"/>
    <mergeCell ref="E314:E315"/>
    <mergeCell ref="E319:E320"/>
    <mergeCell ref="E324:E325"/>
    <mergeCell ref="E332:E333"/>
    <mergeCell ref="E336:E339"/>
    <mergeCell ref="E340:E341"/>
    <mergeCell ref="E342:E343"/>
    <mergeCell ref="E344:E345"/>
    <mergeCell ref="F3:F4"/>
    <mergeCell ref="F23:F27"/>
    <mergeCell ref="F67:F70"/>
    <mergeCell ref="F72:F74"/>
    <mergeCell ref="F78:F84"/>
    <mergeCell ref="F89:F90"/>
    <mergeCell ref="F102:F103"/>
    <mergeCell ref="F104:F106"/>
    <mergeCell ref="F107:F108"/>
    <mergeCell ref="F167:F168"/>
    <mergeCell ref="F189:F190"/>
    <mergeCell ref="F227:F228"/>
    <mergeCell ref="F257:F260"/>
    <mergeCell ref="F261:F267"/>
    <mergeCell ref="F268:F271"/>
    <mergeCell ref="F272:F273"/>
    <mergeCell ref="F274:F277"/>
    <mergeCell ref="F278:F282"/>
    <mergeCell ref="F283:F287"/>
    <mergeCell ref="F288:F289"/>
    <mergeCell ref="F290:F291"/>
    <mergeCell ref="F292:F293"/>
    <mergeCell ref="F294:F295"/>
    <mergeCell ref="F296:F297"/>
    <mergeCell ref="F298:F299"/>
    <mergeCell ref="F304:F305"/>
    <mergeCell ref="F306:F307"/>
    <mergeCell ref="F312:F313"/>
    <mergeCell ref="F314:F315"/>
    <mergeCell ref="F319:F320"/>
    <mergeCell ref="F324:F325"/>
    <mergeCell ref="F332:F333"/>
    <mergeCell ref="F340:F341"/>
    <mergeCell ref="F342:F343"/>
    <mergeCell ref="F344:F345"/>
    <mergeCell ref="G23:G27"/>
    <mergeCell ref="G67:G70"/>
    <mergeCell ref="G72:G74"/>
    <mergeCell ref="G89:G90"/>
    <mergeCell ref="G102:G103"/>
    <mergeCell ref="G104:G106"/>
    <mergeCell ref="G107:G108"/>
    <mergeCell ref="G157:G161"/>
    <mergeCell ref="G162:G168"/>
    <mergeCell ref="G178:G184"/>
    <mergeCell ref="G189:G190"/>
    <mergeCell ref="G201:G202"/>
    <mergeCell ref="G207:G209"/>
    <mergeCell ref="G219:G220"/>
    <mergeCell ref="G222:G223"/>
    <mergeCell ref="G227:G228"/>
    <mergeCell ref="G241:G242"/>
    <mergeCell ref="G247:G248"/>
    <mergeCell ref="G251:G252"/>
    <mergeCell ref="G253:G256"/>
    <mergeCell ref="G257:G260"/>
    <mergeCell ref="G261:G267"/>
    <mergeCell ref="G268:G271"/>
    <mergeCell ref="G272:G273"/>
    <mergeCell ref="G274:G277"/>
    <mergeCell ref="G278:G282"/>
    <mergeCell ref="G283:G287"/>
    <mergeCell ref="G288:G289"/>
    <mergeCell ref="G290:G291"/>
    <mergeCell ref="G292:G293"/>
    <mergeCell ref="G294:G295"/>
    <mergeCell ref="G296:G297"/>
    <mergeCell ref="G298:G299"/>
    <mergeCell ref="G304:G305"/>
    <mergeCell ref="G306:G307"/>
    <mergeCell ref="G308:G309"/>
    <mergeCell ref="G310:G311"/>
    <mergeCell ref="G312:G313"/>
    <mergeCell ref="G314:G315"/>
    <mergeCell ref="G319:G320"/>
    <mergeCell ref="G324:G325"/>
    <mergeCell ref="H23:H27"/>
    <mergeCell ref="H67:H70"/>
    <mergeCell ref="H72:H74"/>
    <mergeCell ref="H78:H84"/>
    <mergeCell ref="H167:H168"/>
    <mergeCell ref="H189:H190"/>
    <mergeCell ref="H227:H228"/>
    <mergeCell ref="H257:H260"/>
    <mergeCell ref="H261:H267"/>
    <mergeCell ref="H268:H271"/>
    <mergeCell ref="H272:H273"/>
    <mergeCell ref="H274:H277"/>
    <mergeCell ref="H278:H282"/>
    <mergeCell ref="H283:H287"/>
    <mergeCell ref="H288:H289"/>
    <mergeCell ref="H290:H291"/>
    <mergeCell ref="H292:H293"/>
    <mergeCell ref="H294:H295"/>
    <mergeCell ref="H296:H297"/>
    <mergeCell ref="H298:H299"/>
    <mergeCell ref="H304:H305"/>
    <mergeCell ref="H306:H307"/>
    <mergeCell ref="H312:H313"/>
    <mergeCell ref="H314:H315"/>
    <mergeCell ref="H319:H320"/>
    <mergeCell ref="H324:H325"/>
    <mergeCell ref="H332:H333"/>
    <mergeCell ref="H340:H341"/>
    <mergeCell ref="H342:H343"/>
    <mergeCell ref="H344:H345"/>
    <mergeCell ref="I23:I27"/>
    <mergeCell ref="I67:I70"/>
    <mergeCell ref="I72:I74"/>
    <mergeCell ref="I78:I84"/>
    <mergeCell ref="I167:I168"/>
    <mergeCell ref="I189:I190"/>
    <mergeCell ref="I227:I228"/>
    <mergeCell ref="I257:I260"/>
    <mergeCell ref="I261:I267"/>
    <mergeCell ref="I268:I271"/>
    <mergeCell ref="I272:I273"/>
    <mergeCell ref="I274:I277"/>
    <mergeCell ref="I278:I282"/>
    <mergeCell ref="I283:I287"/>
    <mergeCell ref="I288:I289"/>
    <mergeCell ref="I290:I291"/>
    <mergeCell ref="I292:I293"/>
    <mergeCell ref="I294:I295"/>
    <mergeCell ref="I296:I297"/>
    <mergeCell ref="I298:I299"/>
    <mergeCell ref="I304:I305"/>
    <mergeCell ref="I306:I307"/>
    <mergeCell ref="I312:I313"/>
    <mergeCell ref="I314:I315"/>
    <mergeCell ref="I319:I320"/>
    <mergeCell ref="I324:I325"/>
    <mergeCell ref="I332:I333"/>
    <mergeCell ref="I340:I341"/>
    <mergeCell ref="I342:I343"/>
    <mergeCell ref="I344:I345"/>
    <mergeCell ref="J23:J27"/>
    <mergeCell ref="J67:J70"/>
    <mergeCell ref="J72:J74"/>
    <mergeCell ref="J78:J84"/>
    <mergeCell ref="J167:J168"/>
    <mergeCell ref="J189:J190"/>
    <mergeCell ref="J227:J228"/>
    <mergeCell ref="J257:J260"/>
    <mergeCell ref="J261:J267"/>
    <mergeCell ref="J268:J271"/>
    <mergeCell ref="J272:J273"/>
    <mergeCell ref="J274:J277"/>
    <mergeCell ref="J278:J282"/>
    <mergeCell ref="J283:J287"/>
    <mergeCell ref="J288:J289"/>
    <mergeCell ref="J290:J291"/>
    <mergeCell ref="J292:J293"/>
    <mergeCell ref="J294:J295"/>
    <mergeCell ref="J296:J297"/>
    <mergeCell ref="J298:J299"/>
    <mergeCell ref="J304:J305"/>
    <mergeCell ref="J306:J307"/>
    <mergeCell ref="J312:J313"/>
    <mergeCell ref="J314:J315"/>
    <mergeCell ref="J319:J320"/>
    <mergeCell ref="J324:J325"/>
    <mergeCell ref="J332:J333"/>
    <mergeCell ref="J340:J341"/>
    <mergeCell ref="J342:J343"/>
    <mergeCell ref="J344:J345"/>
    <mergeCell ref="K23:K27"/>
    <mergeCell ref="K67:K70"/>
    <mergeCell ref="K72:K74"/>
    <mergeCell ref="K78:K84"/>
    <mergeCell ref="K167:K168"/>
    <mergeCell ref="K189:K190"/>
    <mergeCell ref="K227:K228"/>
    <mergeCell ref="K257:K260"/>
    <mergeCell ref="K261:K267"/>
    <mergeCell ref="K268:K271"/>
    <mergeCell ref="K272:K273"/>
    <mergeCell ref="K274:K277"/>
    <mergeCell ref="K278:K282"/>
    <mergeCell ref="K283:K287"/>
    <mergeCell ref="K288:K289"/>
    <mergeCell ref="K290:K291"/>
    <mergeCell ref="K292:K293"/>
    <mergeCell ref="K294:K295"/>
    <mergeCell ref="K296:K297"/>
    <mergeCell ref="K298:K299"/>
    <mergeCell ref="K304:K305"/>
    <mergeCell ref="K306:K307"/>
    <mergeCell ref="K312:K313"/>
    <mergeCell ref="K314:K315"/>
    <mergeCell ref="K319:K320"/>
    <mergeCell ref="K324:K325"/>
    <mergeCell ref="K332:K333"/>
    <mergeCell ref="K340:K341"/>
    <mergeCell ref="K342:K343"/>
    <mergeCell ref="K344:K345"/>
    <mergeCell ref="L23:L27"/>
    <mergeCell ref="L67:L70"/>
    <mergeCell ref="L72:L74"/>
    <mergeCell ref="L78:L84"/>
    <mergeCell ref="L167:L168"/>
    <mergeCell ref="L189:L190"/>
    <mergeCell ref="L227:L228"/>
    <mergeCell ref="L257:L260"/>
    <mergeCell ref="L261:L267"/>
    <mergeCell ref="L268:L271"/>
    <mergeCell ref="L272:L273"/>
    <mergeCell ref="L274:L277"/>
    <mergeCell ref="L278:L282"/>
    <mergeCell ref="L283:L287"/>
    <mergeCell ref="L288:L289"/>
    <mergeCell ref="L290:L291"/>
    <mergeCell ref="L292:L293"/>
    <mergeCell ref="L294:L295"/>
    <mergeCell ref="L296:L297"/>
    <mergeCell ref="L298:L299"/>
    <mergeCell ref="L304:L305"/>
    <mergeCell ref="L306:L307"/>
    <mergeCell ref="L312:L313"/>
    <mergeCell ref="L314:L315"/>
    <mergeCell ref="L319:L320"/>
    <mergeCell ref="L324:L325"/>
    <mergeCell ref="L332:L333"/>
    <mergeCell ref="L340:L341"/>
    <mergeCell ref="L342:L343"/>
    <mergeCell ref="L344:L345"/>
    <mergeCell ref="M23:M27"/>
    <mergeCell ref="M67:M70"/>
    <mergeCell ref="M72:M74"/>
    <mergeCell ref="M78:M84"/>
    <mergeCell ref="M167:M168"/>
    <mergeCell ref="M189:M190"/>
    <mergeCell ref="M227:M228"/>
    <mergeCell ref="M257:M260"/>
    <mergeCell ref="M261:M267"/>
    <mergeCell ref="M268:M271"/>
    <mergeCell ref="M272:M273"/>
    <mergeCell ref="M274:M277"/>
    <mergeCell ref="M278:M282"/>
    <mergeCell ref="M283:M287"/>
    <mergeCell ref="M288:M289"/>
    <mergeCell ref="M290:M291"/>
    <mergeCell ref="M292:M293"/>
    <mergeCell ref="M294:M295"/>
    <mergeCell ref="M296:M297"/>
    <mergeCell ref="M298:M299"/>
    <mergeCell ref="M304:M305"/>
    <mergeCell ref="M306:M307"/>
    <mergeCell ref="M312:M313"/>
    <mergeCell ref="M314:M315"/>
    <mergeCell ref="M319:M320"/>
    <mergeCell ref="M324:M325"/>
    <mergeCell ref="M332:M333"/>
    <mergeCell ref="M340:M341"/>
    <mergeCell ref="M342:M343"/>
    <mergeCell ref="M344:M345"/>
    <mergeCell ref="N23:N27"/>
    <mergeCell ref="N67:N70"/>
    <mergeCell ref="N72:N74"/>
    <mergeCell ref="N78:N84"/>
    <mergeCell ref="N167:N168"/>
    <mergeCell ref="N189:N190"/>
    <mergeCell ref="N227:N228"/>
    <mergeCell ref="N257:N260"/>
    <mergeCell ref="N261:N267"/>
    <mergeCell ref="N268:N271"/>
    <mergeCell ref="N272:N273"/>
    <mergeCell ref="N274:N277"/>
    <mergeCell ref="N278:N282"/>
    <mergeCell ref="N283:N287"/>
    <mergeCell ref="N288:N289"/>
    <mergeCell ref="N290:N291"/>
    <mergeCell ref="N292:N293"/>
    <mergeCell ref="N294:N295"/>
    <mergeCell ref="N296:N297"/>
    <mergeCell ref="N298:N299"/>
    <mergeCell ref="N304:N305"/>
    <mergeCell ref="N306:N307"/>
    <mergeCell ref="N312:N313"/>
    <mergeCell ref="N314:N315"/>
    <mergeCell ref="N319:N320"/>
    <mergeCell ref="N324:N325"/>
    <mergeCell ref="N332:N333"/>
    <mergeCell ref="N340:N341"/>
    <mergeCell ref="N342:N343"/>
    <mergeCell ref="N344:N345"/>
    <mergeCell ref="O23:O27"/>
    <mergeCell ref="O67:O70"/>
    <mergeCell ref="O72:O74"/>
    <mergeCell ref="O78:O84"/>
    <mergeCell ref="O167:O168"/>
    <mergeCell ref="O189:O190"/>
    <mergeCell ref="O227:O228"/>
    <mergeCell ref="O257:O260"/>
    <mergeCell ref="O261:O267"/>
    <mergeCell ref="O268:O271"/>
    <mergeCell ref="O272:O273"/>
    <mergeCell ref="O274:O277"/>
    <mergeCell ref="O278:O282"/>
    <mergeCell ref="O283:O287"/>
    <mergeCell ref="O288:O289"/>
    <mergeCell ref="O290:O291"/>
    <mergeCell ref="O292:O293"/>
    <mergeCell ref="O294:O295"/>
    <mergeCell ref="O296:O297"/>
    <mergeCell ref="O298:O299"/>
    <mergeCell ref="O304:O305"/>
    <mergeCell ref="O306:O307"/>
    <mergeCell ref="O312:O313"/>
    <mergeCell ref="O314:O315"/>
    <mergeCell ref="O319:O320"/>
    <mergeCell ref="O324:O325"/>
    <mergeCell ref="O332:O333"/>
    <mergeCell ref="O340:O341"/>
    <mergeCell ref="O342:O343"/>
    <mergeCell ref="O344:O345"/>
  </mergeCells>
  <pageMargins left="0.751388888888889" right="0.751388888888889" top="1" bottom="1" header="0.5" footer="0.5"/>
  <pageSetup paperSize="9" scale="2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任倩</cp:lastModifiedBy>
  <dcterms:created xsi:type="dcterms:W3CDTF">2021-01-06T00:45:00Z</dcterms:created>
  <dcterms:modified xsi:type="dcterms:W3CDTF">2021-07-01T01:46:54Z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