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firstSheet="4" activeTab="6"/>
  </bookViews>
  <sheets>
    <sheet name="1、收支预算表" sheetId="1" r:id="rId1"/>
    <sheet name="2、部门预算收入表" sheetId="2" r:id="rId2"/>
    <sheet name="3、部门预算支出表" sheetId="3" r:id="rId3"/>
    <sheet name="4、财政拨款收入支出预算总表" sheetId="4" r:id="rId4"/>
    <sheet name="5、一般公共预算支出表" sheetId="5" r:id="rId5"/>
    <sheet name="6、一般公共预算安排基本支出、项目支出经济科目表" sheetId="6" r:id="rId6"/>
    <sheet name="7、“三公”经费和会议费预算支出表" sheetId="7" r:id="rId7"/>
    <sheet name="8、政府性基金预算支出表" sheetId="8" r:id="rId8"/>
    <sheet name="9.政府采购预算表" sheetId="9" r:id="rId9"/>
    <sheet name="10、非税收入计划表" sheetId="10" r:id="rId10"/>
  </sheets>
  <definedNames>
    <definedName name="_xlnm.Print_Titles" localSheetId="1">'2、部门预算收入表'!$1:$6</definedName>
    <definedName name="_xlnm.Print_Titles" localSheetId="2">'3、部门预算支出表'!$1:$6</definedName>
    <definedName name="_xlnm.Print_Titles" localSheetId="3">'4、财政拨款收入支出预算总表'!$1:$5</definedName>
  </definedNames>
  <calcPr fullCalcOnLoad="1"/>
</workbook>
</file>

<file path=xl/sharedStrings.xml><?xml version="1.0" encoding="utf-8"?>
<sst xmlns="http://schemas.openxmlformats.org/spreadsheetml/2006/main" count="415" uniqueCount="240">
  <si>
    <t>吕梁市城市管理服务中心2018年收支预算总表</t>
  </si>
  <si>
    <t>单位：千元</t>
  </si>
  <si>
    <t>收      入</t>
  </si>
  <si>
    <t>支      出</t>
  </si>
  <si>
    <t>项    目</t>
  </si>
  <si>
    <t>预算数</t>
  </si>
  <si>
    <t>一、一般公共预算</t>
  </si>
  <si>
    <t>一、一般公共服务</t>
  </si>
  <si>
    <t>二、纳入预算管理的政府性基金收入</t>
  </si>
  <si>
    <t>……</t>
  </si>
  <si>
    <t>三、纳入财政专户管理的事业收入</t>
  </si>
  <si>
    <t>八、社会保障和就业</t>
  </si>
  <si>
    <t>四、其它收入</t>
  </si>
  <si>
    <t>十二、城乡社区事务</t>
  </si>
  <si>
    <t>二十、住房保障支出</t>
  </si>
  <si>
    <t>本年收入合计</t>
  </si>
  <si>
    <t>本年支出合计</t>
  </si>
  <si>
    <t>吕梁市城市管理服务中心2018年部门预算收入表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</si>
  <si>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</si>
  <si>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</si>
  <si>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</si>
  <si>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</si>
  <si>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</si>
  <si>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</si>
  <si>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</si>
  <si>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政府性基金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</si>
  <si>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</si>
  <si>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</si>
  <si>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</si>
  <si>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</si>
  <si>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</si>
  <si>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</si>
  <si>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</si>
  <si>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</si>
  <si>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</si>
  <si>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</si>
  <si>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</si>
  <si>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</si>
  <si>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</si>
  <si>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</si>
  <si>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</si>
  <si>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节能环保支出</t>
  </si>
  <si>
    <t>污染防治</t>
  </si>
  <si>
    <t xml:space="preserve">  其他污染防治支出</t>
  </si>
  <si>
    <t>能源节约利用</t>
  </si>
  <si>
    <t xml:space="preserve">  能源节约利用</t>
  </si>
  <si>
    <t>城乡社区支出</t>
  </si>
  <si>
    <t>城乡社区管理事务</t>
  </si>
  <si>
    <t xml:space="preserve">  行政运行</t>
  </si>
  <si>
    <t xml:space="preserve">  一般行政管理事务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</si>
  <si>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</si>
  <si>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</si>
  <si>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</si>
  <si>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</si>
  <si>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</si>
  <si>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</si>
  <si>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</si>
  <si>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污水处理费及对应专项债务收入安排支出</t>
  </si>
  <si>
    <t xml:space="preserve">  污水处理设施建设和运营</t>
  </si>
  <si>
    <t>住房保障支出</t>
  </si>
  <si>
    <t>住房改革支出</t>
  </si>
  <si>
    <t xml:space="preserve">  住房公积金</t>
  </si>
  <si>
    <t>吕梁市城市管理服务中心2018年部门预算支出表</t>
  </si>
  <si>
    <t>基本支出</t>
  </si>
  <si>
    <t>项目支出</t>
  </si>
  <si>
    <t>上缴上级支出</t>
  </si>
  <si>
    <t>经营支出</t>
  </si>
  <si>
    <t>对附属单位补助支出</t>
  </si>
  <si>
    <t xml:space="preserve">  城管执法</t>
  </si>
  <si>
    <t xml:space="preserve">  工程建设管理</t>
  </si>
  <si>
    <t>建设市场管理与监督</t>
  </si>
  <si>
    <t xml:space="preserve">  建设市场管理与监督</t>
  </si>
  <si>
    <t xml:space="preserve">  征地和拆迁补偿支出</t>
  </si>
  <si>
    <t xml:space="preserve">  城市建设支出</t>
  </si>
  <si>
    <t xml:space="preserve">  城市公共设施</t>
  </si>
  <si>
    <t xml:space="preserve">  城市环境卫生</t>
  </si>
  <si>
    <t xml:space="preserve">  城市防洪</t>
  </si>
  <si>
    <t>污水处理费及对应专项债务收入安排的支出</t>
  </si>
  <si>
    <t>污水处理设施建设和运营</t>
  </si>
  <si>
    <t>其他城乡社区支出</t>
  </si>
  <si>
    <t xml:space="preserve">  其他城乡社区支出</t>
  </si>
  <si>
    <t>保障性安居工程支出</t>
  </si>
  <si>
    <t xml:space="preserve">  其他保障性安居工程支出</t>
  </si>
  <si>
    <t>吕梁市城市管理服务中心
2018年财政拨款收入支出预算总表</t>
  </si>
  <si>
    <t xml:space="preserve">   金额：千元</t>
  </si>
  <si>
    <t>收     入</t>
  </si>
  <si>
    <t>支     出</t>
  </si>
  <si>
    <t>行次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</si>
  <si>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</si>
  <si>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</si>
  <si>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</si>
  <si>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</si>
  <si>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</si>
  <si>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</si>
  <si>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</si>
  <si>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</si>
  <si>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</si>
  <si>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</si>
  <si>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</si>
  <si>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</si>
  <si>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</si>
  <si>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</si>
  <si>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</si>
  <si>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</si>
  <si>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</si>
  <si>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</si>
  <si>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</si>
  <si>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</si>
  <si>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</si>
  <si>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</si>
  <si>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</si>
  <si>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</si>
  <si>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</si>
  <si>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</si>
  <si>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</si>
  <si>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</si>
  <si>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</si>
  <si>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</si>
  <si>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16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</si>
  <si>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</si>
  <si>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</si>
  <si>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</si>
  <si>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</si>
  <si>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</si>
  <si>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</si>
  <si>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</si>
  <si>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</si>
  <si>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</si>
  <si>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</si>
  <si>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</si>
  <si>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</si>
  <si>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</si>
  <si>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</si>
  <si>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</si>
  <si>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</si>
  <si>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</si>
  <si>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</si>
  <si>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</si>
  <si>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</si>
  <si>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</si>
  <si>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</si>
  <si>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24</t>
  </si>
  <si>
    <t>77</t>
  </si>
  <si>
    <t>吕梁市城市管理服务中心2018年一般公共预算支出表</t>
  </si>
  <si>
    <t>科    目</t>
  </si>
  <si>
    <t>备注</t>
  </si>
  <si>
    <t>经常性项目支出</t>
  </si>
  <si>
    <t>重点性项目支出</t>
  </si>
  <si>
    <t xml:space="preserve">    归口管理的行政单位离退休(2080501)</t>
  </si>
  <si>
    <t xml:space="preserve">    未归口管理的行政单位离退休(2080504)</t>
  </si>
  <si>
    <t xml:space="preserve">    行政运行(2120101)</t>
  </si>
  <si>
    <t xml:space="preserve">    一般行政管理事务(2120102)</t>
  </si>
  <si>
    <t xml:space="preserve">    其他城乡社区管理事务支出（2120199）</t>
  </si>
  <si>
    <t xml:space="preserve">    城乡社区规划与管理(2120201)</t>
  </si>
  <si>
    <t xml:space="preserve">    其他城乡社区公共设施支出(2120399)</t>
  </si>
  <si>
    <t xml:space="preserve">    城管执法（2120104）</t>
  </si>
  <si>
    <t xml:space="preserve">    城乡社区环境卫生(2120501)</t>
  </si>
  <si>
    <t xml:space="preserve">    建设市场管理与监督(2120601)</t>
  </si>
  <si>
    <t xml:space="preserve">    污水处理实施建设和运营（2121401）</t>
  </si>
  <si>
    <t xml:space="preserve">    住房公积金(2210201)</t>
  </si>
  <si>
    <t>合    计</t>
  </si>
  <si>
    <t>吕梁市城市管理服务中心
2018年一般公共预算安排基本支出、项目支出经济科目表</t>
  </si>
  <si>
    <t>经济科目名称</t>
  </si>
  <si>
    <t>预算数合计</t>
  </si>
  <si>
    <t>基本支出预算数</t>
  </si>
  <si>
    <t>项目支出预算数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</si>
  <si>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</si>
  <si>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</si>
  <si>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</si>
  <si>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</si>
  <si>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社会保障费</t>
  </si>
  <si>
    <t xml:space="preserve">  基本养老保险缴费</t>
  </si>
  <si>
    <t xml:space="preserve">  职业年金缴费</t>
  </si>
  <si>
    <t xml:space="preserve">  职工基本医疗保险缴费</t>
  </si>
  <si>
    <t xml:space="preserve">  其他工资福利支出</t>
  </si>
  <si>
    <t>二、商品和服务支出</t>
  </si>
  <si>
    <t xml:space="preserve">  一般公务费</t>
  </si>
  <si>
    <t xml:space="preserve">  取暖费（公用）</t>
  </si>
  <si>
    <t xml:space="preserve">  交通费</t>
  </si>
  <si>
    <t xml:space="preserve">  福利费</t>
  </si>
  <si>
    <t xml:space="preserve">  其他商品和服务支出</t>
  </si>
  <si>
    <t>三、对个人和家庭补助</t>
  </si>
  <si>
    <t xml:space="preserve">  退休费</t>
  </si>
  <si>
    <t xml:space="preserve">  遗属补助</t>
  </si>
  <si>
    <t xml:space="preserve">  独生子女父母奖励</t>
  </si>
  <si>
    <t xml:space="preserve">  其他对个人和家庭的补助支出</t>
  </si>
  <si>
    <t>四、经常性项目支出</t>
  </si>
  <si>
    <t xml:space="preserve">  窑沟垃圾场运行费</t>
  </si>
  <si>
    <t xml:space="preserve">  房屋租赁费</t>
  </si>
  <si>
    <t xml:space="preserve">  市容市貌维护费</t>
  </si>
  <si>
    <t xml:space="preserve">  原凤山生活垃圾填埋场费用</t>
  </si>
  <si>
    <t xml:space="preserve">  火车站站前广场运行费</t>
  </si>
  <si>
    <t xml:space="preserve">  污水处理费手续费</t>
  </si>
  <si>
    <t xml:space="preserve">  市区公共自行车运营管理经费</t>
  </si>
  <si>
    <t xml:space="preserve">  城区公厕运行费</t>
  </si>
  <si>
    <t xml:space="preserve">  粪便运行费</t>
  </si>
  <si>
    <t xml:space="preserve">  业务费</t>
  </si>
  <si>
    <t xml:space="preserve">  法律顾问费</t>
  </si>
  <si>
    <t xml:space="preserve">  突发事件处置费</t>
  </si>
  <si>
    <t xml:space="preserve">  建筑垃圾管理费</t>
  </si>
  <si>
    <t xml:space="preserve">  宣传费</t>
  </si>
  <si>
    <t>五、重点性项目支出</t>
  </si>
  <si>
    <t xml:space="preserve">  污水处理厂运行经费</t>
  </si>
  <si>
    <t xml:space="preserve">  生活垃圾处理场运行经费</t>
  </si>
  <si>
    <t>合   计</t>
  </si>
  <si>
    <t>吕梁市城市管理服务中心
2018年一般公共预算安排的“三公”经费和会议费预算支出表</t>
  </si>
  <si>
    <t>本年预算数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</si>
  <si>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</si>
  <si>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</si>
  <si>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</si>
  <si>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</si>
  <si>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</si>
  <si>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4、会议费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</si>
  <si>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支单位按规定开支的各类公务接待（含外宾接待）支出。3、公务用车购置费及运行费，指单位公务用车购置费及租用费、燃料费、维修费、过桥过路费、保险费等支出，公务用车指用于履行公务的机动车辆，包括公务用车和执法执勤用车。</t>
  </si>
  <si>
    <t>吕梁市城市管理服务中心2018年政府性基金预算支出表</t>
  </si>
  <si>
    <t>单位:千元</t>
  </si>
  <si>
    <t>预算科目</t>
  </si>
  <si>
    <t>2018年预算数</t>
  </si>
  <si>
    <t>科目编码</t>
  </si>
  <si>
    <t>经常性
项目支出</t>
  </si>
  <si>
    <t>重点性
项目支出</t>
  </si>
  <si>
    <t>总计</t>
  </si>
  <si>
    <t>吕梁市城市管理服务中心2018年政府采购预算表</t>
  </si>
  <si>
    <t>单位：万元</t>
  </si>
  <si>
    <t>采购目录</t>
  </si>
  <si>
    <t>采购方式</t>
  </si>
  <si>
    <t>其他办公设备（票据打印机）</t>
  </si>
  <si>
    <t>集中采购</t>
  </si>
  <si>
    <t>吕梁市城市管理服务中心2018年非税收入计划表</t>
  </si>
  <si>
    <t>单位名称</t>
  </si>
  <si>
    <t>收入项目</t>
  </si>
  <si>
    <t>项目内容</t>
  </si>
  <si>
    <t>纳入预算管理</t>
  </si>
  <si>
    <t>预算外专户管理</t>
  </si>
  <si>
    <t>留地</t>
  </si>
  <si>
    <t>交省</t>
  </si>
  <si>
    <t>市城市管理服务中心</t>
  </si>
  <si>
    <t>污水处理费收入</t>
  </si>
  <si>
    <t>城市污水处理费</t>
  </si>
  <si>
    <t>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</si>
</sst>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.00_);[Red]\(#,##0.00\)"/>
    <numFmt numFmtId="179" formatCode="0.00_ "/>
    <numFmt numFmtId="180" formatCode="0.0_ "/>
  </numFmts>
  <fonts count="52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79" fontId="0" fillId="0" borderId="17" xfId="0" applyNumberFormat="1" applyFill="1" applyBorder="1" applyAlignment="1" applyProtection="1">
      <alignment horizontal="center" vertical="center"/>
      <protection/>
    </xf>
    <xf numFmtId="18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7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horizontal="left" wrapText="1"/>
    </xf>
    <xf numFmtId="0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3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/>
    </xf>
    <xf numFmtId="178" fontId="0" fillId="0" borderId="17" xfId="0" applyNumberFormat="1" applyBorder="1" applyAlignment="1">
      <alignment vertical="center"/>
    </xf>
    <xf numFmtId="0" fontId="11" fillId="33" borderId="17" xfId="0" applyFont="1" applyFill="1" applyBorder="1" applyAlignment="1">
      <alignment horizontal="left" vertical="center" shrinkToFit="1"/>
    </xf>
    <xf numFmtId="4" fontId="11" fillId="34" borderId="17" xfId="0" applyNumberFormat="1" applyFont="1" applyFill="1" applyBorder="1" applyAlignment="1">
      <alignment horizontal="right" vertical="center" shrinkToFit="1"/>
    </xf>
    <xf numFmtId="0" fontId="11" fillId="34" borderId="17" xfId="0" applyFont="1" applyFill="1" applyBorder="1" applyAlignment="1">
      <alignment horizontal="right" vertical="center" shrinkToFit="1"/>
    </xf>
    <xf numFmtId="0" fontId="12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31" fontId="0" fillId="0" borderId="0" xfId="0" applyNumberFormat="1" applyAlignment="1">
      <alignment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wrapText="1" shrinkToFit="1"/>
    </xf>
    <xf numFmtId="4" fontId="12" fillId="34" borderId="17" xfId="0" applyNumberFormat="1" applyFont="1" applyFill="1" applyBorder="1" applyAlignment="1">
      <alignment horizontal="right" vertical="center" shrinkToFit="1"/>
    </xf>
    <xf numFmtId="0" fontId="11" fillId="0" borderId="17" xfId="0" applyFont="1" applyBorder="1" applyAlignment="1">
      <alignment horizontal="left" vertical="center" shrinkToFit="1"/>
    </xf>
    <xf numFmtId="4" fontId="11" fillId="0" borderId="17" xfId="0" applyNumberFormat="1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4" fontId="12" fillId="0" borderId="17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17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7" sqref="G7"/>
    </sheetView>
  </sheetViews>
  <sheetFormatPr defaultColWidth="9.00390625" defaultRowHeight="14.25"/>
  <cols>
    <col min="1" max="1" width="45.00390625" style="0" customWidth="1"/>
    <col min="2" max="2" width="16.625" style="0" customWidth="1"/>
    <col min="3" max="3" width="45.00390625" style="0" customWidth="1"/>
    <col min="4" max="4" width="16.625" style="0" customWidth="1"/>
  </cols>
  <sheetData>
    <row r="1" spans="1:4" ht="24.75" customHeight="1">
      <c r="A1" s="48" t="s">
        <v>0</v>
      </c>
      <c r="B1" s="48"/>
      <c r="C1" s="48"/>
      <c r="D1" s="48"/>
    </row>
    <row r="2" spans="1:4" ht="27" customHeight="1">
      <c r="A2" s="48"/>
      <c r="B2" s="48"/>
      <c r="C2" s="48"/>
      <c r="D2" s="49" t="s">
        <v>1</v>
      </c>
    </row>
    <row r="3" spans="1:4" ht="23.25" customHeight="1">
      <c r="A3" s="114" t="s">
        <v>2</v>
      </c>
      <c r="B3" s="114"/>
      <c r="C3" s="114" t="s">
        <v>3</v>
      </c>
      <c r="D3" s="114"/>
    </row>
    <row r="4" spans="1:4" ht="23.25" customHeight="1">
      <c r="A4" s="115" t="s">
        <v>4</v>
      </c>
      <c r="B4" s="115" t="s">
        <v>5</v>
      </c>
      <c r="C4" s="115" t="s">
        <v>4</v>
      </c>
      <c r="D4" s="115" t="s">
        <v>5</v>
      </c>
    </row>
    <row r="5" spans="1:4" ht="23.25" customHeight="1">
      <c r="A5" s="89" t="s">
        <v>6</v>
      </c>
      <c r="B5" s="116">
        <v>28604.17</v>
      </c>
      <c r="C5" s="89" t="s">
        <v>7</v>
      </c>
      <c r="D5" s="89"/>
    </row>
    <row r="6" spans="1:4" ht="23.25" customHeight="1">
      <c r="A6" s="89" t="s">
        <v>8</v>
      </c>
      <c r="B6" s="89">
        <v>9000</v>
      </c>
      <c r="C6" s="89" t="s">
        <v>9</v>
      </c>
      <c r="D6" s="89"/>
    </row>
    <row r="7" spans="1:4" ht="23.25" customHeight="1">
      <c r="A7" s="89" t="s">
        <v>10</v>
      </c>
      <c r="B7" s="89"/>
      <c r="C7" s="89" t="s">
        <v>11</v>
      </c>
      <c r="D7" s="89"/>
    </row>
    <row r="8" spans="1:4" ht="23.25" customHeight="1">
      <c r="A8" s="89" t="s">
        <v>12</v>
      </c>
      <c r="B8" s="89"/>
      <c r="C8" s="89" t="s">
        <v>9</v>
      </c>
      <c r="D8" s="89"/>
    </row>
    <row r="9" spans="1:4" ht="23.25" customHeight="1">
      <c r="A9" s="89"/>
      <c r="B9" s="89"/>
      <c r="C9" s="89" t="s">
        <v>13</v>
      </c>
      <c r="D9" s="89">
        <v>36712.19</v>
      </c>
    </row>
    <row r="10" spans="1:4" ht="23.25" customHeight="1">
      <c r="A10" s="89"/>
      <c r="B10" s="89"/>
      <c r="C10" s="89" t="s">
        <v>9</v>
      </c>
      <c r="D10" s="89"/>
    </row>
    <row r="11" spans="1:4" ht="23.25" customHeight="1">
      <c r="A11" s="89"/>
      <c r="B11" s="89"/>
      <c r="C11" s="89" t="s">
        <v>14</v>
      </c>
      <c r="D11" s="89">
        <v>891.98</v>
      </c>
    </row>
    <row r="12" spans="1:4" ht="23.25" customHeight="1">
      <c r="A12" s="89"/>
      <c r="B12" s="89"/>
      <c r="C12" s="89" t="s">
        <v>9</v>
      </c>
      <c r="D12" s="89"/>
    </row>
    <row r="13" spans="1:4" ht="23.25" customHeight="1">
      <c r="A13" s="89"/>
      <c r="B13" s="89"/>
      <c r="C13" s="89"/>
      <c r="D13" s="89"/>
    </row>
    <row r="14" spans="1:4" ht="23.25" customHeight="1">
      <c r="A14" s="89"/>
      <c r="B14" s="89"/>
      <c r="C14" s="89"/>
      <c r="D14" s="89"/>
    </row>
    <row r="15" spans="1:4" ht="23.25" customHeight="1">
      <c r="A15" s="89"/>
      <c r="B15" s="89"/>
      <c r="C15" s="89"/>
      <c r="D15" s="89"/>
    </row>
    <row r="16" spans="1:4" ht="23.25" customHeight="1">
      <c r="A16" s="89"/>
      <c r="B16" s="89"/>
      <c r="C16" s="89"/>
      <c r="D16" s="89"/>
    </row>
    <row r="17" spans="1:4" ht="23.25" customHeight="1">
      <c r="A17" s="89"/>
      <c r="B17" s="89"/>
      <c r="C17" s="89"/>
      <c r="D17" s="89"/>
    </row>
    <row r="18" spans="1:4" ht="23.25" customHeight="1">
      <c r="A18" s="89" t="s">
        <v>15</v>
      </c>
      <c r="B18" s="89">
        <f>SUM(B5:B17)</f>
        <v>37604.17</v>
      </c>
      <c r="C18" s="89" t="s">
        <v>16</v>
      </c>
      <c r="D18" s="89">
        <f>SUM(D5:D17)</f>
        <v>37604.170000000006</v>
      </c>
    </row>
  </sheetData>
  <sheetProtection/>
  <mergeCells count="3">
    <mergeCell ref="A1:D1"/>
    <mergeCell ref="A3:B3"/>
    <mergeCell ref="C3:D3"/>
  </mergeCells>
  <printOptions/>
  <pageMargins left="0.77" right="0.63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17" sqref="E17"/>
    </sheetView>
  </sheetViews>
  <sheetFormatPr defaultColWidth="6.875" defaultRowHeight="14.25"/>
  <cols>
    <col min="1" max="1" width="21.125" style="0" customWidth="1"/>
    <col min="2" max="2" width="15.875" style="0" customWidth="1"/>
    <col min="3" max="3" width="15.625" style="0" customWidth="1"/>
    <col min="4" max="6" width="11.75390625" style="0" customWidth="1"/>
    <col min="7" max="7" width="9.375" style="0" customWidth="1"/>
    <col min="8" max="8" width="9.50390625" style="0" customWidth="1"/>
    <col min="9" max="9" width="9.125" style="0" customWidth="1"/>
    <col min="10" max="10" width="8.625" style="0" customWidth="1"/>
  </cols>
  <sheetData>
    <row r="1" spans="1:10" ht="69" customHeight="1">
      <c r="A1" s="2" t="s">
        <v>228</v>
      </c>
      <c r="B1" s="2"/>
      <c r="C1" s="2"/>
      <c r="D1" s="2"/>
      <c r="E1" s="2"/>
      <c r="F1" s="2"/>
      <c r="G1" s="2"/>
      <c r="H1" s="2"/>
      <c r="I1" s="2"/>
      <c r="J1" s="2"/>
    </row>
    <row r="2" ht="34.5" customHeight="1">
      <c r="J2" s="15" t="s">
        <v>1</v>
      </c>
    </row>
    <row r="3" spans="1:10" s="1" customFormat="1" ht="36" customHeight="1">
      <c r="A3" s="3" t="s">
        <v>229</v>
      </c>
      <c r="B3" s="3" t="s">
        <v>230</v>
      </c>
      <c r="C3" s="4" t="s">
        <v>231</v>
      </c>
      <c r="D3" s="4" t="s">
        <v>40</v>
      </c>
      <c r="E3" s="5" t="s">
        <v>232</v>
      </c>
      <c r="F3" s="6"/>
      <c r="G3" s="7"/>
      <c r="H3" s="5" t="s">
        <v>233</v>
      </c>
      <c r="I3" s="6"/>
      <c r="J3" s="7"/>
    </row>
    <row r="4" spans="1:10" s="1" customFormat="1" ht="36" customHeight="1">
      <c r="A4" s="8"/>
      <c r="B4" s="8"/>
      <c r="C4" s="9"/>
      <c r="D4" s="9"/>
      <c r="E4" s="10" t="s">
        <v>29</v>
      </c>
      <c r="F4" s="10" t="s">
        <v>234</v>
      </c>
      <c r="G4" s="10" t="s">
        <v>235</v>
      </c>
      <c r="H4" s="10" t="s">
        <v>29</v>
      </c>
      <c r="I4" s="10" t="s">
        <v>234</v>
      </c>
      <c r="J4" s="10" t="s">
        <v>235</v>
      </c>
    </row>
    <row r="5" spans="1:10" s="1" customFormat="1" ht="36" customHeight="1">
      <c r="A5" s="11" t="s">
        <v>236</v>
      </c>
      <c r="B5" s="12" t="s">
        <v>237</v>
      </c>
      <c r="C5" s="12" t="s">
        <v>238</v>
      </c>
      <c r="D5" s="13">
        <f>E5</f>
        <v>10000</v>
      </c>
      <c r="E5" s="13">
        <f>F5</f>
        <v>10000</v>
      </c>
      <c r="F5" s="13">
        <v>10000</v>
      </c>
      <c r="G5" s="14"/>
      <c r="H5" s="14"/>
      <c r="I5" s="14"/>
      <c r="J5" s="14"/>
    </row>
    <row r="6" spans="1:10" ht="36" customHeight="1">
      <c r="A6" s="5" t="s">
        <v>239</v>
      </c>
      <c r="B6" s="7"/>
      <c r="C6" s="7"/>
      <c r="D6" s="13">
        <f>E6</f>
        <v>10000</v>
      </c>
      <c r="E6" s="13">
        <f>F6</f>
        <v>10000</v>
      </c>
      <c r="F6" s="13">
        <v>10000</v>
      </c>
      <c r="G6" s="13"/>
      <c r="H6" s="13"/>
      <c r="I6" s="13"/>
      <c r="J6" s="13"/>
    </row>
  </sheetData>
  <sheetProtection/>
  <mergeCells count="8">
    <mergeCell ref="A1:J1"/>
    <mergeCell ref="E3:G3"/>
    <mergeCell ref="H3:J3"/>
    <mergeCell ref="A6:B6"/>
    <mergeCell ref="A3:A4"/>
    <mergeCell ref="B3:B4"/>
    <mergeCell ref="C3:C4"/>
    <mergeCell ref="D3:D4"/>
  </mergeCells>
  <printOptions/>
  <pageMargins left="0.71" right="0.5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M5" sqref="M5"/>
    </sheetView>
  </sheetViews>
  <sheetFormatPr defaultColWidth="9.00390625" defaultRowHeight="14.25"/>
  <cols>
    <col min="1" max="3" width="2.75390625" style="0" customWidth="1"/>
    <col min="4" max="4" width="37.375" style="0" customWidth="1"/>
    <col min="5" max="5" width="12.625" style="0" customWidth="1"/>
    <col min="6" max="6" width="13.25390625" style="0" customWidth="1"/>
    <col min="7" max="7" width="8.375" style="0" customWidth="1"/>
    <col min="8" max="8" width="8.25390625" style="0" customWidth="1"/>
    <col min="9" max="9" width="8.625" style="0" customWidth="1"/>
    <col min="10" max="10" width="6.375" style="0" customWidth="1"/>
    <col min="11" max="11" width="11.125" style="0" customWidth="1"/>
    <col min="12" max="12" width="8.625" style="0" customWidth="1"/>
    <col min="13" max="13" width="8.50390625" style="0" customWidth="1"/>
  </cols>
  <sheetData>
    <row r="1" spans="1:12" ht="27" customHeight="1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/>
      <c r="F2" s="97"/>
      <c r="G2" s="84"/>
      <c r="L2" s="113" t="s">
        <v>1</v>
      </c>
    </row>
    <row r="3" spans="1:12" ht="15" customHeight="1">
      <c r="A3" s="98" t="s">
        <v>18</v>
      </c>
      <c r="B3" s="98" t="s">
        <v>19</v>
      </c>
      <c r="C3" s="98" t="s">
        <v>19</v>
      </c>
      <c r="D3" s="98" t="s">
        <v>19</v>
      </c>
      <c r="E3" s="99" t="s">
        <v>15</v>
      </c>
      <c r="F3" s="99" t="s">
        <v>20</v>
      </c>
      <c r="G3" s="99" t="s">
        <v>21</v>
      </c>
      <c r="H3" s="99" t="s">
        <v>22</v>
      </c>
      <c r="I3" s="99" t="s">
        <v>23</v>
      </c>
      <c r="J3" s="99" t="s">
        <v>24</v>
      </c>
      <c r="K3" s="99" t="s">
        <v>25</v>
      </c>
      <c r="L3" s="99" t="s">
        <v>26</v>
      </c>
    </row>
    <row r="4" spans="1:12" ht="15" customHeight="1">
      <c r="A4" s="99" t="s">
        <v>27</v>
      </c>
      <c r="B4" s="99" t="s">
        <v>19</v>
      </c>
      <c r="C4" s="99" t="s">
        <v>19</v>
      </c>
      <c r="D4" s="98" t="s">
        <v>28</v>
      </c>
      <c r="E4" s="99" t="s">
        <v>19</v>
      </c>
      <c r="F4" s="99" t="s">
        <v>19</v>
      </c>
      <c r="G4" s="99" t="s">
        <v>19</v>
      </c>
      <c r="H4" s="99" t="s">
        <v>19</v>
      </c>
      <c r="I4" s="99" t="s">
        <v>19</v>
      </c>
      <c r="J4" s="99" t="s">
        <v>19</v>
      </c>
      <c r="K4" s="99"/>
      <c r="L4" s="99" t="s">
        <v>29</v>
      </c>
    </row>
    <row r="5" spans="1:12" ht="15" customHeight="1">
      <c r="A5" s="99" t="s">
        <v>19</v>
      </c>
      <c r="B5" s="99" t="s">
        <v>19</v>
      </c>
      <c r="C5" s="99" t="s">
        <v>19</v>
      </c>
      <c r="D5" s="98" t="s">
        <v>19</v>
      </c>
      <c r="E5" s="99" t="s">
        <v>19</v>
      </c>
      <c r="F5" s="99" t="s">
        <v>19</v>
      </c>
      <c r="G5" s="99" t="s">
        <v>19</v>
      </c>
      <c r="H5" s="99" t="s">
        <v>19</v>
      </c>
      <c r="I5" s="99" t="s">
        <v>19</v>
      </c>
      <c r="J5" s="99" t="s">
        <v>19</v>
      </c>
      <c r="K5" s="99"/>
      <c r="L5" s="99" t="s">
        <v>19</v>
      </c>
    </row>
    <row r="6" spans="1:12" ht="15" customHeight="1">
      <c r="A6" s="99" t="s">
        <v>19</v>
      </c>
      <c r="B6" s="99" t="s">
        <v>19</v>
      </c>
      <c r="C6" s="99" t="s">
        <v>19</v>
      </c>
      <c r="D6" s="98" t="s">
        <v>19</v>
      </c>
      <c r="E6" s="99" t="s">
        <v>19</v>
      </c>
      <c r="F6" s="99" t="s">
        <v>19</v>
      </c>
      <c r="G6" s="99" t="s">
        <v>19</v>
      </c>
      <c r="H6" s="99" t="s">
        <v>19</v>
      </c>
      <c r="I6" s="99" t="s">
        <v>19</v>
      </c>
      <c r="J6" s="99" t="s">
        <v>19</v>
      </c>
      <c r="K6" s="99"/>
      <c r="L6" s="99" t="s">
        <v>19</v>
      </c>
    </row>
    <row r="7" spans="1:12" ht="15" customHeight="1">
      <c r="A7" s="98" t="s">
        <v>30</v>
      </c>
      <c r="B7" s="98" t="s">
        <v>31</v>
      </c>
      <c r="C7" s="98" t="s">
        <v>32</v>
      </c>
      <c r="D7" s="98" t="s">
        <v>33</v>
      </c>
      <c r="E7" s="99" t="s">
        <v>34</v>
      </c>
      <c r="F7" s="99" t="s">
        <v>35</v>
      </c>
      <c r="G7" s="99" t="s">
        <v>36</v>
      </c>
      <c r="H7" s="99" t="s">
        <v>37</v>
      </c>
      <c r="I7" s="99" t="s">
        <v>38</v>
      </c>
      <c r="J7" s="99" t="s">
        <v>39</v>
      </c>
      <c r="K7" s="99">
        <v>7</v>
      </c>
      <c r="L7" s="99">
        <v>8</v>
      </c>
    </row>
    <row r="8" spans="1:12" ht="15" customHeight="1">
      <c r="A8" s="98" t="s">
        <v>19</v>
      </c>
      <c r="B8" s="98" t="s">
        <v>19</v>
      </c>
      <c r="C8" s="98" t="s">
        <v>19</v>
      </c>
      <c r="D8" s="98" t="s">
        <v>40</v>
      </c>
      <c r="E8" s="102">
        <f>SUM(E9:E29)</f>
        <v>37604.170000000006</v>
      </c>
      <c r="F8" s="102">
        <f>SUM(F9:F29)</f>
        <v>28604.17</v>
      </c>
      <c r="G8" s="91"/>
      <c r="H8" s="102"/>
      <c r="I8" s="91"/>
      <c r="J8" s="91"/>
      <c r="K8" s="91">
        <v>9000</v>
      </c>
      <c r="L8" s="91"/>
    </row>
    <row r="9" spans="1:12" ht="15" customHeight="1">
      <c r="A9" s="101">
        <v>211</v>
      </c>
      <c r="B9" s="101"/>
      <c r="C9" s="101"/>
      <c r="D9" s="101" t="s">
        <v>41</v>
      </c>
      <c r="E9" s="102"/>
      <c r="F9" s="102"/>
      <c r="G9" s="102"/>
      <c r="H9" s="102"/>
      <c r="I9" s="102"/>
      <c r="J9" s="102"/>
      <c r="K9" s="102"/>
      <c r="L9" s="102"/>
    </row>
    <row r="10" spans="1:12" ht="15" customHeight="1">
      <c r="A10" s="101">
        <v>21103</v>
      </c>
      <c r="B10" s="101"/>
      <c r="C10" s="101"/>
      <c r="D10" s="101" t="s">
        <v>42</v>
      </c>
      <c r="E10" s="102"/>
      <c r="F10" s="102"/>
      <c r="G10" s="102"/>
      <c r="H10" s="102"/>
      <c r="I10" s="102"/>
      <c r="J10" s="102"/>
      <c r="K10" s="102"/>
      <c r="L10" s="102"/>
    </row>
    <row r="11" spans="1:12" ht="15" customHeight="1">
      <c r="A11" s="101">
        <v>2110399</v>
      </c>
      <c r="B11" s="101"/>
      <c r="C11" s="101"/>
      <c r="D11" s="101" t="s">
        <v>43</v>
      </c>
      <c r="E11" s="102"/>
      <c r="F11" s="102"/>
      <c r="G11" s="102"/>
      <c r="H11" s="102"/>
      <c r="I11" s="102"/>
      <c r="J11" s="102"/>
      <c r="K11" s="102"/>
      <c r="L11" s="102"/>
    </row>
    <row r="12" spans="1:12" ht="15" customHeight="1">
      <c r="A12" s="101">
        <v>21110</v>
      </c>
      <c r="B12" s="101"/>
      <c r="C12" s="101"/>
      <c r="D12" s="101" t="s">
        <v>44</v>
      </c>
      <c r="E12" s="102"/>
      <c r="F12" s="102"/>
      <c r="G12" s="102"/>
      <c r="H12" s="102"/>
      <c r="I12" s="102"/>
      <c r="J12" s="102"/>
      <c r="K12" s="102"/>
      <c r="L12" s="102"/>
    </row>
    <row r="13" spans="1:12" ht="15" customHeight="1">
      <c r="A13" s="101">
        <v>2111001</v>
      </c>
      <c r="B13" s="101"/>
      <c r="C13" s="101"/>
      <c r="D13" s="101" t="s">
        <v>45</v>
      </c>
      <c r="E13" s="102"/>
      <c r="F13" s="102"/>
      <c r="G13" s="102"/>
      <c r="H13" s="102"/>
      <c r="I13" s="102"/>
      <c r="J13" s="102"/>
      <c r="K13" s="102"/>
      <c r="L13" s="102"/>
    </row>
    <row r="14" spans="1:12" ht="15" customHeight="1">
      <c r="A14" s="101">
        <v>212</v>
      </c>
      <c r="B14" s="101"/>
      <c r="C14" s="101"/>
      <c r="D14" s="101" t="s">
        <v>46</v>
      </c>
      <c r="E14" s="102"/>
      <c r="F14" s="102"/>
      <c r="G14" s="102"/>
      <c r="H14" s="102"/>
      <c r="I14" s="102"/>
      <c r="J14" s="102"/>
      <c r="K14" s="102"/>
      <c r="L14" s="102"/>
    </row>
    <row r="15" spans="1:12" ht="15" customHeight="1">
      <c r="A15" s="101">
        <v>21201</v>
      </c>
      <c r="B15" s="101"/>
      <c r="C15" s="101"/>
      <c r="D15" s="101" t="s">
        <v>47</v>
      </c>
      <c r="E15" s="102"/>
      <c r="F15" s="102"/>
      <c r="G15" s="102"/>
      <c r="H15" s="102"/>
      <c r="I15" s="102"/>
      <c r="J15" s="102"/>
      <c r="K15" s="102"/>
      <c r="L15" s="102"/>
    </row>
    <row r="16" spans="1:12" ht="15" customHeight="1">
      <c r="A16" s="101">
        <v>2120101</v>
      </c>
      <c r="B16" s="101"/>
      <c r="C16" s="101"/>
      <c r="D16" s="101" t="s">
        <v>48</v>
      </c>
      <c r="E16" s="91"/>
      <c r="F16" s="91"/>
      <c r="G16" s="102"/>
      <c r="H16" s="102"/>
      <c r="I16" s="102"/>
      <c r="J16" s="102"/>
      <c r="K16" s="102"/>
      <c r="L16" s="102"/>
    </row>
    <row r="17" spans="1:12" ht="15" customHeight="1">
      <c r="A17" s="101">
        <v>2120102</v>
      </c>
      <c r="B17" s="101"/>
      <c r="C17" s="101"/>
      <c r="D17" s="101" t="s">
        <v>49</v>
      </c>
      <c r="E17" s="91"/>
      <c r="F17" s="91"/>
      <c r="G17" s="102"/>
      <c r="H17" s="102"/>
      <c r="I17" s="102"/>
      <c r="J17" s="102"/>
      <c r="K17" s="102"/>
      <c r="L17" s="102"/>
    </row>
    <row r="18" spans="1:12" ht="15" customHeight="1">
      <c r="A18" s="101">
        <v>2120199</v>
      </c>
      <c r="B18" s="101"/>
      <c r="C18" s="101"/>
      <c r="D18" s="101" t="s">
        <v>50</v>
      </c>
      <c r="E18" s="91">
        <v>23312.19</v>
      </c>
      <c r="F18" s="91">
        <v>23312.19</v>
      </c>
      <c r="G18" s="102"/>
      <c r="H18" s="102"/>
      <c r="I18" s="102"/>
      <c r="J18" s="102"/>
      <c r="K18" s="102"/>
      <c r="L18" s="102"/>
    </row>
    <row r="19" spans="1:12" ht="15" customHeight="1">
      <c r="A19" s="101">
        <v>21202</v>
      </c>
      <c r="B19" s="101"/>
      <c r="C19" s="101"/>
      <c r="D19" s="101" t="s">
        <v>51</v>
      </c>
      <c r="E19" s="91"/>
      <c r="F19" s="91"/>
      <c r="G19" s="102"/>
      <c r="H19" s="102"/>
      <c r="I19" s="102"/>
      <c r="J19" s="102"/>
      <c r="K19" s="102"/>
      <c r="L19" s="102"/>
    </row>
    <row r="20" spans="1:12" ht="15" customHeight="1">
      <c r="A20" s="101">
        <v>2120201</v>
      </c>
      <c r="B20" s="101"/>
      <c r="C20" s="101"/>
      <c r="D20" s="101" t="s">
        <v>52</v>
      </c>
      <c r="E20" s="91"/>
      <c r="F20" s="91"/>
      <c r="G20" s="102"/>
      <c r="H20" s="102"/>
      <c r="I20" s="102"/>
      <c r="J20" s="102"/>
      <c r="K20" s="102"/>
      <c r="L20" s="102"/>
    </row>
    <row r="21" spans="1:12" ht="15" customHeight="1">
      <c r="A21" s="101">
        <v>21203</v>
      </c>
      <c r="B21" s="101"/>
      <c r="C21" s="101"/>
      <c r="D21" s="101" t="s">
        <v>53</v>
      </c>
      <c r="E21" s="91"/>
      <c r="F21" s="91"/>
      <c r="G21" s="102"/>
      <c r="H21" s="102"/>
      <c r="I21" s="102"/>
      <c r="J21" s="102"/>
      <c r="K21" s="102"/>
      <c r="L21" s="102"/>
    </row>
    <row r="22" spans="1:12" ht="15" customHeight="1">
      <c r="A22" s="101">
        <v>2120399</v>
      </c>
      <c r="B22" s="101"/>
      <c r="C22" s="101"/>
      <c r="D22" s="101" t="s">
        <v>54</v>
      </c>
      <c r="E22" s="91"/>
      <c r="F22" s="91"/>
      <c r="G22" s="102"/>
      <c r="H22" s="102"/>
      <c r="I22" s="102"/>
      <c r="J22" s="102"/>
      <c r="K22" s="102"/>
      <c r="L22" s="102"/>
    </row>
    <row r="23" spans="1:12" ht="15" customHeight="1">
      <c r="A23" s="101">
        <v>21205</v>
      </c>
      <c r="B23" s="101"/>
      <c r="C23" s="101"/>
      <c r="D23" s="101" t="s">
        <v>55</v>
      </c>
      <c r="E23" s="91"/>
      <c r="F23" s="91"/>
      <c r="G23" s="102"/>
      <c r="H23" s="102"/>
      <c r="I23" s="102"/>
      <c r="J23" s="102"/>
      <c r="K23" s="102"/>
      <c r="L23" s="102"/>
    </row>
    <row r="24" spans="1:12" ht="15" customHeight="1">
      <c r="A24" s="101">
        <v>2120501</v>
      </c>
      <c r="B24" s="101"/>
      <c r="C24" s="101"/>
      <c r="D24" s="101" t="s">
        <v>56</v>
      </c>
      <c r="E24" s="91">
        <v>4400</v>
      </c>
      <c r="F24" s="91">
        <v>4400</v>
      </c>
      <c r="G24" s="102"/>
      <c r="H24" s="102"/>
      <c r="I24" s="102"/>
      <c r="J24" s="102"/>
      <c r="K24" s="102"/>
      <c r="L24" s="102"/>
    </row>
    <row r="25" spans="1:12" ht="15" customHeight="1">
      <c r="A25" s="106">
        <v>21214</v>
      </c>
      <c r="B25" s="107"/>
      <c r="C25" s="108"/>
      <c r="D25" s="101" t="s">
        <v>57</v>
      </c>
      <c r="E25" s="91"/>
      <c r="F25" s="91"/>
      <c r="G25" s="102"/>
      <c r="H25" s="102"/>
      <c r="I25" s="102"/>
      <c r="J25" s="102"/>
      <c r="K25" s="102"/>
      <c r="L25" s="102"/>
    </row>
    <row r="26" spans="1:12" ht="15" customHeight="1">
      <c r="A26" s="106">
        <v>2121401</v>
      </c>
      <c r="B26" s="107"/>
      <c r="C26" s="108"/>
      <c r="D26" s="101" t="s">
        <v>58</v>
      </c>
      <c r="E26" s="91">
        <v>9000</v>
      </c>
      <c r="F26" s="91"/>
      <c r="G26" s="102"/>
      <c r="H26" s="102"/>
      <c r="I26" s="102"/>
      <c r="J26" s="102"/>
      <c r="K26" s="91">
        <v>9000</v>
      </c>
      <c r="L26" s="102"/>
    </row>
    <row r="27" spans="1:12" ht="15" customHeight="1">
      <c r="A27" s="101">
        <v>221</v>
      </c>
      <c r="B27" s="101"/>
      <c r="C27" s="101"/>
      <c r="D27" s="101" t="s">
        <v>59</v>
      </c>
      <c r="E27" s="91"/>
      <c r="F27" s="91"/>
      <c r="G27" s="102"/>
      <c r="H27" s="102"/>
      <c r="I27" s="102"/>
      <c r="J27" s="102"/>
      <c r="K27" s="102"/>
      <c r="L27" s="102"/>
    </row>
    <row r="28" spans="1:12" ht="15" customHeight="1">
      <c r="A28" s="101">
        <v>22102</v>
      </c>
      <c r="B28" s="101"/>
      <c r="C28" s="101"/>
      <c r="D28" s="101" t="s">
        <v>60</v>
      </c>
      <c r="E28" s="91"/>
      <c r="F28" s="91"/>
      <c r="G28" s="102"/>
      <c r="H28" s="102"/>
      <c r="I28" s="102"/>
      <c r="J28" s="102"/>
      <c r="K28" s="102"/>
      <c r="L28" s="102"/>
    </row>
    <row r="29" spans="1:12" ht="15" customHeight="1">
      <c r="A29" s="101">
        <v>2210201</v>
      </c>
      <c r="B29" s="101"/>
      <c r="C29" s="101"/>
      <c r="D29" s="101" t="s">
        <v>61</v>
      </c>
      <c r="E29" s="91">
        <v>891.98</v>
      </c>
      <c r="F29" s="91">
        <v>891.98</v>
      </c>
      <c r="G29" s="102"/>
      <c r="H29" s="102"/>
      <c r="I29" s="102"/>
      <c r="J29" s="102"/>
      <c r="K29" s="102"/>
      <c r="L29" s="102"/>
    </row>
    <row r="30" spans="1:12" ht="1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</sheetData>
  <sheetProtection/>
  <mergeCells count="37">
    <mergeCell ref="A1:L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L3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L3:L6"/>
    <mergeCell ref="A4:C6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31" sqref="J31"/>
    </sheetView>
  </sheetViews>
  <sheetFormatPr defaultColWidth="9.00390625" defaultRowHeight="14.25"/>
  <cols>
    <col min="1" max="3" width="2.25390625" style="0" customWidth="1"/>
    <col min="4" max="4" width="26.625" style="0" customWidth="1"/>
    <col min="5" max="5" width="12.125" style="0" customWidth="1"/>
    <col min="6" max="6" width="10.75390625" style="0" customWidth="1"/>
    <col min="7" max="7" width="11.125" style="0" customWidth="1"/>
    <col min="8" max="8" width="6.625" style="0" customWidth="1"/>
    <col min="9" max="9" width="5.75390625" style="0" customWidth="1"/>
    <col min="10" max="10" width="6.375" style="0" customWidth="1"/>
  </cols>
  <sheetData>
    <row r="1" spans="1:10" ht="27" customHeight="1">
      <c r="A1" s="94" t="s">
        <v>62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25">
      <c r="A2" s="96"/>
      <c r="F2" s="97"/>
      <c r="G2" s="84"/>
      <c r="I2" s="110" t="s">
        <v>1</v>
      </c>
      <c r="J2" s="21"/>
    </row>
    <row r="3" spans="1:10" ht="15" customHeight="1">
      <c r="A3" s="98" t="s">
        <v>18</v>
      </c>
      <c r="B3" s="98" t="s">
        <v>19</v>
      </c>
      <c r="C3" s="98" t="s">
        <v>19</v>
      </c>
      <c r="D3" s="98" t="s">
        <v>19</v>
      </c>
      <c r="E3" s="99" t="s">
        <v>16</v>
      </c>
      <c r="F3" s="99" t="s">
        <v>63</v>
      </c>
      <c r="G3" s="99" t="s">
        <v>64</v>
      </c>
      <c r="H3" s="99" t="s">
        <v>65</v>
      </c>
      <c r="I3" s="99" t="s">
        <v>66</v>
      </c>
      <c r="J3" s="99" t="s">
        <v>67</v>
      </c>
    </row>
    <row r="4" spans="1:10" ht="15" customHeight="1">
      <c r="A4" s="99" t="s">
        <v>27</v>
      </c>
      <c r="B4" s="99" t="s">
        <v>19</v>
      </c>
      <c r="C4" s="99" t="s">
        <v>19</v>
      </c>
      <c r="D4" s="98" t="s">
        <v>28</v>
      </c>
      <c r="E4" s="99" t="s">
        <v>19</v>
      </c>
      <c r="F4" s="99" t="s">
        <v>19</v>
      </c>
      <c r="G4" s="99" t="s">
        <v>19</v>
      </c>
      <c r="H4" s="99" t="s">
        <v>19</v>
      </c>
      <c r="I4" s="99" t="s">
        <v>19</v>
      </c>
      <c r="J4" s="99" t="s">
        <v>19</v>
      </c>
    </row>
    <row r="5" spans="1:10" ht="15" customHeight="1">
      <c r="A5" s="99" t="s">
        <v>19</v>
      </c>
      <c r="B5" s="99" t="s">
        <v>19</v>
      </c>
      <c r="C5" s="99" t="s">
        <v>19</v>
      </c>
      <c r="D5" s="98" t="s">
        <v>19</v>
      </c>
      <c r="E5" s="99" t="s">
        <v>19</v>
      </c>
      <c r="F5" s="99" t="s">
        <v>19</v>
      </c>
      <c r="G5" s="99" t="s">
        <v>19</v>
      </c>
      <c r="H5" s="99" t="s">
        <v>19</v>
      </c>
      <c r="I5" s="99" t="s">
        <v>19</v>
      </c>
      <c r="J5" s="99" t="s">
        <v>19</v>
      </c>
    </row>
    <row r="6" spans="1:10" ht="27" customHeight="1">
      <c r="A6" s="99" t="s">
        <v>19</v>
      </c>
      <c r="B6" s="99" t="s">
        <v>19</v>
      </c>
      <c r="C6" s="99" t="s">
        <v>19</v>
      </c>
      <c r="D6" s="98" t="s">
        <v>19</v>
      </c>
      <c r="E6" s="99" t="s">
        <v>19</v>
      </c>
      <c r="F6" s="99" t="s">
        <v>19</v>
      </c>
      <c r="G6" s="99" t="s">
        <v>19</v>
      </c>
      <c r="H6" s="99" t="s">
        <v>19</v>
      </c>
      <c r="I6" s="99" t="s">
        <v>19</v>
      </c>
      <c r="J6" s="99" t="s">
        <v>19</v>
      </c>
    </row>
    <row r="7" spans="1:10" ht="15" customHeight="1">
      <c r="A7" s="98" t="s">
        <v>30</v>
      </c>
      <c r="B7" s="98" t="s">
        <v>31</v>
      </c>
      <c r="C7" s="98" t="s">
        <v>32</v>
      </c>
      <c r="D7" s="98" t="s">
        <v>33</v>
      </c>
      <c r="E7" s="99" t="s">
        <v>34</v>
      </c>
      <c r="F7" s="99" t="s">
        <v>35</v>
      </c>
      <c r="G7" s="99" t="s">
        <v>36</v>
      </c>
      <c r="H7" s="99" t="s">
        <v>37</v>
      </c>
      <c r="I7" s="99" t="s">
        <v>38</v>
      </c>
      <c r="J7" s="99" t="s">
        <v>39</v>
      </c>
    </row>
    <row r="8" spans="1:10" ht="15" customHeight="1">
      <c r="A8" s="98" t="s">
        <v>19</v>
      </c>
      <c r="B8" s="98" t="s">
        <v>19</v>
      </c>
      <c r="C8" s="98" t="s">
        <v>19</v>
      </c>
      <c r="D8" s="98" t="s">
        <v>40</v>
      </c>
      <c r="E8" s="100">
        <f>F8+G8</f>
        <v>37604.17</v>
      </c>
      <c r="F8" s="100">
        <f>SUM(F9:F37)</f>
        <v>14581.17</v>
      </c>
      <c r="G8" s="100">
        <f>SUM(G9:G37)</f>
        <v>23023</v>
      </c>
      <c r="H8" s="100"/>
      <c r="I8" s="91"/>
      <c r="J8" s="91"/>
    </row>
    <row r="9" spans="1:10" ht="15" customHeight="1">
      <c r="A9" s="101">
        <v>212</v>
      </c>
      <c r="B9" s="101"/>
      <c r="C9" s="101"/>
      <c r="D9" s="101" t="s">
        <v>46</v>
      </c>
      <c r="E9" s="102"/>
      <c r="F9" s="102"/>
      <c r="G9" s="102"/>
      <c r="H9" s="102"/>
      <c r="I9" s="102"/>
      <c r="J9" s="102"/>
    </row>
    <row r="10" spans="1:10" ht="15" customHeight="1">
      <c r="A10" s="101">
        <v>21201</v>
      </c>
      <c r="B10" s="101"/>
      <c r="C10" s="101"/>
      <c r="D10" s="101" t="s">
        <v>47</v>
      </c>
      <c r="E10" s="100"/>
      <c r="F10" s="102"/>
      <c r="G10" s="102"/>
      <c r="H10" s="102"/>
      <c r="I10" s="102"/>
      <c r="J10" s="102"/>
    </row>
    <row r="11" spans="1:10" ht="15" customHeight="1">
      <c r="A11" s="101">
        <v>2120101</v>
      </c>
      <c r="B11" s="101"/>
      <c r="C11" s="101"/>
      <c r="D11" s="101" t="s">
        <v>48</v>
      </c>
      <c r="E11" s="102"/>
      <c r="F11" s="102"/>
      <c r="G11" s="102"/>
      <c r="H11" s="102"/>
      <c r="I11" s="102"/>
      <c r="J11" s="102"/>
    </row>
    <row r="12" spans="1:10" ht="15" customHeight="1">
      <c r="A12" s="101">
        <v>2120102</v>
      </c>
      <c r="B12" s="101"/>
      <c r="C12" s="101"/>
      <c r="D12" s="101" t="s">
        <v>49</v>
      </c>
      <c r="E12" s="102"/>
      <c r="F12" s="102"/>
      <c r="G12" s="102"/>
      <c r="H12" s="102"/>
      <c r="I12" s="102"/>
      <c r="J12" s="102"/>
    </row>
    <row r="13" spans="1:10" ht="15" customHeight="1">
      <c r="A13" s="103">
        <v>2120104</v>
      </c>
      <c r="B13" s="104"/>
      <c r="C13" s="105"/>
      <c r="D13" s="101" t="s">
        <v>68</v>
      </c>
      <c r="E13" s="100"/>
      <c r="F13" s="102"/>
      <c r="G13" s="102"/>
      <c r="H13" s="102"/>
      <c r="I13" s="102"/>
      <c r="J13" s="102"/>
    </row>
    <row r="14" spans="1:10" ht="15" customHeight="1">
      <c r="A14" s="101">
        <v>2120106</v>
      </c>
      <c r="B14" s="101"/>
      <c r="C14" s="101"/>
      <c r="D14" s="101" t="s">
        <v>69</v>
      </c>
      <c r="E14" s="102"/>
      <c r="F14" s="102"/>
      <c r="G14" s="102"/>
      <c r="H14" s="102"/>
      <c r="I14" s="102"/>
      <c r="J14" s="102"/>
    </row>
    <row r="15" spans="1:10" ht="15" customHeight="1">
      <c r="A15" s="101">
        <v>2120199</v>
      </c>
      <c r="B15" s="101"/>
      <c r="C15" s="101"/>
      <c r="D15" s="101" t="s">
        <v>50</v>
      </c>
      <c r="E15" s="100">
        <f>F15+G15</f>
        <v>23312.190000000002</v>
      </c>
      <c r="F15" s="102">
        <v>13689.19</v>
      </c>
      <c r="G15" s="102">
        <v>9623</v>
      </c>
      <c r="H15" s="102"/>
      <c r="I15" s="102"/>
      <c r="J15" s="102"/>
    </row>
    <row r="16" spans="1:10" ht="15" customHeight="1">
      <c r="A16" s="101">
        <v>21202</v>
      </c>
      <c r="B16" s="101"/>
      <c r="C16" s="101"/>
      <c r="D16" s="101" t="s">
        <v>51</v>
      </c>
      <c r="E16" s="102"/>
      <c r="F16" s="102"/>
      <c r="G16" s="102"/>
      <c r="H16" s="102"/>
      <c r="I16" s="102"/>
      <c r="J16" s="102"/>
    </row>
    <row r="17" spans="1:10" ht="15" customHeight="1">
      <c r="A17" s="101">
        <v>2120201</v>
      </c>
      <c r="B17" s="101"/>
      <c r="C17" s="101"/>
      <c r="D17" s="101" t="s">
        <v>52</v>
      </c>
      <c r="E17" s="102"/>
      <c r="F17" s="102"/>
      <c r="G17" s="102"/>
      <c r="H17" s="102"/>
      <c r="I17" s="102"/>
      <c r="J17" s="102"/>
    </row>
    <row r="18" spans="1:10" ht="15" customHeight="1">
      <c r="A18" s="101">
        <v>21203</v>
      </c>
      <c r="B18" s="101"/>
      <c r="C18" s="101"/>
      <c r="D18" s="101" t="s">
        <v>53</v>
      </c>
      <c r="E18" s="102"/>
      <c r="F18" s="102"/>
      <c r="G18" s="102"/>
      <c r="H18" s="102"/>
      <c r="I18" s="102"/>
      <c r="J18" s="102"/>
    </row>
    <row r="19" spans="1:10" ht="15" customHeight="1">
      <c r="A19" s="101">
        <v>2120399</v>
      </c>
      <c r="B19" s="101"/>
      <c r="C19" s="101"/>
      <c r="D19" s="101" t="s">
        <v>54</v>
      </c>
      <c r="E19" s="102"/>
      <c r="F19" s="102"/>
      <c r="G19" s="102"/>
      <c r="H19" s="102"/>
      <c r="I19" s="102"/>
      <c r="J19" s="102"/>
    </row>
    <row r="20" spans="1:10" ht="15" customHeight="1">
      <c r="A20" s="101">
        <v>21205</v>
      </c>
      <c r="B20" s="101"/>
      <c r="C20" s="101"/>
      <c r="D20" s="101" t="s">
        <v>55</v>
      </c>
      <c r="E20" s="102"/>
      <c r="F20" s="102"/>
      <c r="G20" s="102"/>
      <c r="H20" s="102"/>
      <c r="I20" s="102"/>
      <c r="J20" s="102"/>
    </row>
    <row r="21" spans="1:10" ht="15" customHeight="1">
      <c r="A21" s="101">
        <v>2120501</v>
      </c>
      <c r="B21" s="101"/>
      <c r="C21" s="101"/>
      <c r="D21" s="101" t="s">
        <v>56</v>
      </c>
      <c r="E21" s="100">
        <f>F21+G21</f>
        <v>4400</v>
      </c>
      <c r="F21" s="102"/>
      <c r="G21" s="102">
        <v>4400</v>
      </c>
      <c r="H21" s="102"/>
      <c r="I21" s="102"/>
      <c r="J21" s="102"/>
    </row>
    <row r="22" spans="1:10" ht="15" customHeight="1">
      <c r="A22" s="101">
        <v>21206</v>
      </c>
      <c r="B22" s="101"/>
      <c r="C22" s="101"/>
      <c r="D22" s="101" t="s">
        <v>70</v>
      </c>
      <c r="E22" s="102"/>
      <c r="F22" s="102"/>
      <c r="G22" s="102"/>
      <c r="H22" s="102"/>
      <c r="I22" s="102"/>
      <c r="J22" s="102"/>
    </row>
    <row r="23" spans="1:10" ht="15" customHeight="1">
      <c r="A23" s="101">
        <v>2120601</v>
      </c>
      <c r="B23" s="101"/>
      <c r="C23" s="101"/>
      <c r="D23" s="101" t="s">
        <v>71</v>
      </c>
      <c r="E23" s="102"/>
      <c r="F23" s="102"/>
      <c r="G23" s="102"/>
      <c r="H23" s="102"/>
      <c r="I23" s="102"/>
      <c r="J23" s="102"/>
    </row>
    <row r="24" spans="1:10" ht="15" customHeight="1">
      <c r="A24" s="101">
        <v>2120801</v>
      </c>
      <c r="B24" s="101"/>
      <c r="C24" s="101"/>
      <c r="D24" s="101" t="s">
        <v>72</v>
      </c>
      <c r="E24" s="102"/>
      <c r="F24" s="102"/>
      <c r="G24" s="102"/>
      <c r="H24" s="102"/>
      <c r="I24" s="102"/>
      <c r="J24" s="102"/>
    </row>
    <row r="25" spans="1:10" ht="15" customHeight="1">
      <c r="A25" s="101">
        <v>2120803</v>
      </c>
      <c r="B25" s="101"/>
      <c r="C25" s="101"/>
      <c r="D25" s="101" t="s">
        <v>73</v>
      </c>
      <c r="E25" s="102"/>
      <c r="F25" s="102"/>
      <c r="G25" s="102"/>
      <c r="H25" s="102"/>
      <c r="I25" s="102"/>
      <c r="J25" s="102"/>
    </row>
    <row r="26" spans="1:10" ht="15" customHeight="1">
      <c r="A26" s="101">
        <v>2121301</v>
      </c>
      <c r="B26" s="101"/>
      <c r="C26" s="101"/>
      <c r="D26" s="101" t="s">
        <v>74</v>
      </c>
      <c r="E26" s="102"/>
      <c r="F26" s="102"/>
      <c r="G26" s="102"/>
      <c r="H26" s="102"/>
      <c r="I26" s="102"/>
      <c r="J26" s="102"/>
    </row>
    <row r="27" spans="1:10" ht="15" customHeight="1">
      <c r="A27" s="101">
        <v>2121302</v>
      </c>
      <c r="B27" s="101"/>
      <c r="C27" s="101"/>
      <c r="D27" s="101" t="s">
        <v>75</v>
      </c>
      <c r="E27" s="102"/>
      <c r="F27" s="102"/>
      <c r="G27" s="102"/>
      <c r="H27" s="102"/>
      <c r="I27" s="102"/>
      <c r="J27" s="102"/>
    </row>
    <row r="28" spans="1:10" ht="15" customHeight="1">
      <c r="A28" s="101">
        <v>2121304</v>
      </c>
      <c r="B28" s="101"/>
      <c r="C28" s="101"/>
      <c r="D28" s="101" t="s">
        <v>76</v>
      </c>
      <c r="E28" s="102"/>
      <c r="F28" s="102"/>
      <c r="G28" s="102"/>
      <c r="H28" s="102"/>
      <c r="I28" s="102"/>
      <c r="J28" s="102"/>
    </row>
    <row r="29" spans="1:10" ht="15" customHeight="1">
      <c r="A29" s="106">
        <v>21214</v>
      </c>
      <c r="B29" s="107"/>
      <c r="C29" s="108"/>
      <c r="D29" s="101" t="s">
        <v>77</v>
      </c>
      <c r="E29" s="102"/>
      <c r="F29" s="102"/>
      <c r="G29" s="102"/>
      <c r="H29" s="102"/>
      <c r="I29" s="102"/>
      <c r="J29" s="102"/>
    </row>
    <row r="30" spans="1:10" ht="15" customHeight="1">
      <c r="A30" s="101">
        <v>2121401</v>
      </c>
      <c r="B30" s="101"/>
      <c r="C30" s="101"/>
      <c r="D30" s="101" t="s">
        <v>78</v>
      </c>
      <c r="E30" s="100">
        <f>F30+G30</f>
        <v>9000</v>
      </c>
      <c r="F30" s="102"/>
      <c r="G30" s="102">
        <v>9000</v>
      </c>
      <c r="H30" s="102"/>
      <c r="I30" s="102"/>
      <c r="J30" s="102"/>
    </row>
    <row r="31" spans="1:10" ht="15" customHeight="1">
      <c r="A31" s="101">
        <v>21299</v>
      </c>
      <c r="B31" s="101"/>
      <c r="C31" s="101"/>
      <c r="D31" s="101" t="s">
        <v>79</v>
      </c>
      <c r="E31" s="102"/>
      <c r="F31" s="102"/>
      <c r="G31" s="102"/>
      <c r="H31" s="102"/>
      <c r="I31" s="102"/>
      <c r="J31" s="102"/>
    </row>
    <row r="32" spans="1:10" ht="15" customHeight="1">
      <c r="A32" s="101">
        <v>2129999</v>
      </c>
      <c r="B32" s="101"/>
      <c r="C32" s="101"/>
      <c r="D32" s="101" t="s">
        <v>80</v>
      </c>
      <c r="E32" s="102"/>
      <c r="F32" s="102"/>
      <c r="G32" s="102"/>
      <c r="H32" s="102"/>
      <c r="I32" s="102"/>
      <c r="J32" s="102"/>
    </row>
    <row r="33" spans="1:10" ht="15" customHeight="1">
      <c r="A33" s="101">
        <v>221</v>
      </c>
      <c r="B33" s="101"/>
      <c r="C33" s="101"/>
      <c r="D33" s="101" t="s">
        <v>59</v>
      </c>
      <c r="E33" s="102"/>
      <c r="F33" s="102"/>
      <c r="G33" s="102"/>
      <c r="H33" s="102"/>
      <c r="I33" s="102"/>
      <c r="J33" s="102"/>
    </row>
    <row r="34" spans="1:10" ht="15" customHeight="1">
      <c r="A34" s="101">
        <v>22101</v>
      </c>
      <c r="B34" s="101"/>
      <c r="C34" s="101"/>
      <c r="D34" s="101" t="s">
        <v>81</v>
      </c>
      <c r="E34" s="102"/>
      <c r="F34" s="102"/>
      <c r="G34" s="102"/>
      <c r="H34" s="102"/>
      <c r="I34" s="102"/>
      <c r="J34" s="102"/>
    </row>
    <row r="35" spans="1:10" ht="15" customHeight="1">
      <c r="A35" s="101">
        <v>2210199</v>
      </c>
      <c r="B35" s="101"/>
      <c r="C35" s="101"/>
      <c r="D35" s="101" t="s">
        <v>82</v>
      </c>
      <c r="E35" s="102"/>
      <c r="F35" s="102"/>
      <c r="G35" s="102"/>
      <c r="H35" s="102"/>
      <c r="I35" s="102"/>
      <c r="J35" s="102"/>
    </row>
    <row r="36" spans="1:10" ht="15" customHeight="1">
      <c r="A36" s="101">
        <v>22102</v>
      </c>
      <c r="B36" s="101"/>
      <c r="C36" s="101"/>
      <c r="D36" s="101" t="s">
        <v>60</v>
      </c>
      <c r="E36" s="102"/>
      <c r="F36" s="102"/>
      <c r="G36" s="102"/>
      <c r="H36" s="102"/>
      <c r="I36" s="102"/>
      <c r="J36" s="102"/>
    </row>
    <row r="37" spans="1:10" ht="15" customHeight="1">
      <c r="A37" s="101">
        <v>2210201</v>
      </c>
      <c r="B37" s="101"/>
      <c r="C37" s="101"/>
      <c r="D37" s="101" t="s">
        <v>61</v>
      </c>
      <c r="E37" s="109">
        <v>891.98</v>
      </c>
      <c r="F37" s="102">
        <v>891.98</v>
      </c>
      <c r="G37" s="102"/>
      <c r="H37" s="102"/>
      <c r="I37" s="102"/>
      <c r="J37" s="102"/>
    </row>
  </sheetData>
  <sheetProtection/>
  <mergeCells count="43">
    <mergeCell ref="A1:J1"/>
    <mergeCell ref="I2:J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17" sqref="J17"/>
    </sheetView>
  </sheetViews>
  <sheetFormatPr defaultColWidth="9.00390625" defaultRowHeight="14.25"/>
  <cols>
    <col min="1" max="1" width="25.625" style="0" customWidth="1"/>
    <col min="2" max="2" width="4.75390625" style="0" customWidth="1"/>
    <col min="3" max="3" width="14.50390625" style="0" customWidth="1"/>
    <col min="4" max="4" width="27.00390625" style="0" customWidth="1"/>
    <col min="5" max="5" width="4.75390625" style="0" customWidth="1"/>
    <col min="6" max="6" width="14.875" style="0" customWidth="1"/>
    <col min="7" max="7" width="14.375" style="0" customWidth="1"/>
    <col min="8" max="8" width="16.125" style="0" customWidth="1"/>
  </cols>
  <sheetData>
    <row r="1" spans="1:8" ht="42" customHeight="1">
      <c r="A1" s="80" t="s">
        <v>83</v>
      </c>
      <c r="B1" s="81"/>
      <c r="C1" s="81"/>
      <c r="D1" s="81"/>
      <c r="E1" s="81"/>
      <c r="F1" s="81"/>
      <c r="G1" s="81"/>
      <c r="H1" s="81"/>
    </row>
    <row r="2" spans="1:8" ht="15.75" customHeight="1">
      <c r="A2" s="82"/>
      <c r="B2" s="82"/>
      <c r="C2" s="82"/>
      <c r="D2" s="83"/>
      <c r="F2" s="84"/>
      <c r="H2" s="85" t="s">
        <v>84</v>
      </c>
    </row>
    <row r="3" spans="1:8" ht="15" customHeight="1">
      <c r="A3" s="86" t="s">
        <v>85</v>
      </c>
      <c r="B3" s="86" t="s">
        <v>19</v>
      </c>
      <c r="C3" s="86" t="s">
        <v>19</v>
      </c>
      <c r="D3" s="86" t="s">
        <v>86</v>
      </c>
      <c r="E3" s="86" t="s">
        <v>19</v>
      </c>
      <c r="F3" s="86" t="s">
        <v>19</v>
      </c>
      <c r="G3" s="86" t="s">
        <v>19</v>
      </c>
      <c r="H3" s="86" t="s">
        <v>19</v>
      </c>
    </row>
    <row r="4" spans="1:8" ht="14.25" customHeight="1">
      <c r="A4" s="87" t="s">
        <v>4</v>
      </c>
      <c r="B4" s="87" t="s">
        <v>87</v>
      </c>
      <c r="C4" s="87" t="s">
        <v>88</v>
      </c>
      <c r="D4" s="87" t="s">
        <v>18</v>
      </c>
      <c r="E4" s="87" t="s">
        <v>87</v>
      </c>
      <c r="F4" s="86" t="s">
        <v>88</v>
      </c>
      <c r="G4" s="86" t="s">
        <v>19</v>
      </c>
      <c r="H4" s="86" t="s">
        <v>19</v>
      </c>
    </row>
    <row r="5" spans="1:8" ht="30.75" customHeight="1">
      <c r="A5" s="87" t="s">
        <v>19</v>
      </c>
      <c r="B5" s="87" t="s">
        <v>19</v>
      </c>
      <c r="C5" s="87" t="s">
        <v>19</v>
      </c>
      <c r="D5" s="87" t="s">
        <v>19</v>
      </c>
      <c r="E5" s="87" t="s">
        <v>19</v>
      </c>
      <c r="F5" s="86" t="s">
        <v>29</v>
      </c>
      <c r="G5" s="87" t="s">
        <v>89</v>
      </c>
      <c r="H5" s="87" t="s">
        <v>90</v>
      </c>
    </row>
    <row r="6" spans="1:8" ht="15" customHeight="1">
      <c r="A6" s="86" t="s">
        <v>91</v>
      </c>
      <c r="B6" s="86" t="s">
        <v>19</v>
      </c>
      <c r="C6" s="86" t="s">
        <v>36</v>
      </c>
      <c r="D6" s="86" t="s">
        <v>91</v>
      </c>
      <c r="E6" s="86" t="s">
        <v>19</v>
      </c>
      <c r="F6" s="86">
        <v>2</v>
      </c>
      <c r="G6" s="86">
        <v>3</v>
      </c>
      <c r="H6" s="86">
        <v>4</v>
      </c>
    </row>
    <row r="7" spans="1:8" ht="15" customHeight="1">
      <c r="A7" s="88" t="s">
        <v>92</v>
      </c>
      <c r="B7" s="86" t="s">
        <v>34</v>
      </c>
      <c r="C7" s="89">
        <v>28604.17</v>
      </c>
      <c r="D7" s="90" t="s">
        <v>93</v>
      </c>
      <c r="E7" s="86" t="s">
        <v>94</v>
      </c>
      <c r="F7" s="91"/>
      <c r="G7" s="91"/>
      <c r="H7" s="91"/>
    </row>
    <row r="8" spans="1:8" ht="15" customHeight="1">
      <c r="A8" s="88" t="s">
        <v>95</v>
      </c>
      <c r="B8" s="86" t="s">
        <v>35</v>
      </c>
      <c r="C8" s="89">
        <v>9000</v>
      </c>
      <c r="D8" s="90" t="s">
        <v>96</v>
      </c>
      <c r="E8" s="86" t="s">
        <v>97</v>
      </c>
      <c r="F8" s="91"/>
      <c r="G8" s="91"/>
      <c r="H8" s="91"/>
    </row>
    <row r="9" spans="1:8" ht="15" customHeight="1">
      <c r="A9" s="88" t="s">
        <v>19</v>
      </c>
      <c r="B9" s="86" t="s">
        <v>36</v>
      </c>
      <c r="C9" s="92"/>
      <c r="D9" s="90" t="s">
        <v>98</v>
      </c>
      <c r="E9" s="86" t="s">
        <v>99</v>
      </c>
      <c r="F9" s="91"/>
      <c r="G9" s="91"/>
      <c r="H9" s="91"/>
    </row>
    <row r="10" spans="1:8" ht="15" customHeight="1">
      <c r="A10" s="88"/>
      <c r="B10" s="86"/>
      <c r="C10" s="92"/>
      <c r="D10" s="90" t="s">
        <v>9</v>
      </c>
      <c r="E10" s="86"/>
      <c r="F10" s="91"/>
      <c r="G10" s="91"/>
      <c r="H10" s="91"/>
    </row>
    <row r="11" spans="1:8" ht="15" customHeight="1">
      <c r="A11" s="88" t="s">
        <v>19</v>
      </c>
      <c r="B11" s="86" t="s">
        <v>100</v>
      </c>
      <c r="C11" s="92"/>
      <c r="D11" s="90" t="s">
        <v>101</v>
      </c>
      <c r="E11" s="86" t="s">
        <v>102</v>
      </c>
      <c r="F11" s="91"/>
      <c r="G11" s="91"/>
      <c r="H11" s="91"/>
    </row>
    <row r="12" spans="1:8" ht="15" customHeight="1">
      <c r="A12" s="88" t="s">
        <v>19</v>
      </c>
      <c r="B12" s="86" t="s">
        <v>103</v>
      </c>
      <c r="C12" s="92"/>
      <c r="D12" s="90" t="s">
        <v>104</v>
      </c>
      <c r="E12" s="86" t="s">
        <v>105</v>
      </c>
      <c r="F12" s="91"/>
      <c r="G12" s="91"/>
      <c r="H12" s="91"/>
    </row>
    <row r="13" spans="1:8" ht="15" customHeight="1">
      <c r="A13" s="88" t="s">
        <v>19</v>
      </c>
      <c r="B13" s="86" t="s">
        <v>106</v>
      </c>
      <c r="C13" s="92"/>
      <c r="D13" s="90" t="s">
        <v>107</v>
      </c>
      <c r="E13" s="86" t="s">
        <v>108</v>
      </c>
      <c r="F13" s="91"/>
      <c r="G13" s="91"/>
      <c r="H13" s="91"/>
    </row>
    <row r="14" spans="1:8" ht="15" customHeight="1">
      <c r="A14" s="88" t="s">
        <v>19</v>
      </c>
      <c r="B14" s="86" t="s">
        <v>109</v>
      </c>
      <c r="C14" s="92"/>
      <c r="D14" s="90" t="s">
        <v>110</v>
      </c>
      <c r="E14" s="86" t="s">
        <v>111</v>
      </c>
      <c r="F14" s="91">
        <f>G14+H14</f>
        <v>36712.19</v>
      </c>
      <c r="G14" s="91">
        <v>27712.19</v>
      </c>
      <c r="H14" s="91">
        <v>9000</v>
      </c>
    </row>
    <row r="15" spans="1:8" ht="15" customHeight="1">
      <c r="A15" s="88" t="s">
        <v>19</v>
      </c>
      <c r="B15" s="86" t="s">
        <v>112</v>
      </c>
      <c r="C15" s="92"/>
      <c r="D15" s="90" t="s">
        <v>113</v>
      </c>
      <c r="E15" s="86" t="s">
        <v>114</v>
      </c>
      <c r="F15" s="91"/>
      <c r="G15" s="91"/>
      <c r="H15" s="91"/>
    </row>
    <row r="16" spans="1:8" ht="15" customHeight="1">
      <c r="A16" s="88" t="s">
        <v>19</v>
      </c>
      <c r="B16" s="86" t="s">
        <v>115</v>
      </c>
      <c r="C16" s="92"/>
      <c r="D16" s="90" t="s">
        <v>116</v>
      </c>
      <c r="E16" s="86" t="s">
        <v>117</v>
      </c>
      <c r="F16" s="91"/>
      <c r="G16" s="91"/>
      <c r="H16" s="91"/>
    </row>
    <row r="17" spans="1:8" ht="15" customHeight="1">
      <c r="A17" s="88" t="s">
        <v>19</v>
      </c>
      <c r="B17" s="86" t="s">
        <v>118</v>
      </c>
      <c r="C17" s="92"/>
      <c r="D17" s="90" t="s">
        <v>9</v>
      </c>
      <c r="E17" s="86" t="s">
        <v>119</v>
      </c>
      <c r="F17" s="91"/>
      <c r="G17" s="91"/>
      <c r="H17" s="91"/>
    </row>
    <row r="18" spans="1:8" ht="15" customHeight="1">
      <c r="A18" s="88" t="s">
        <v>19</v>
      </c>
      <c r="B18" s="86" t="s">
        <v>120</v>
      </c>
      <c r="C18" s="92"/>
      <c r="D18" s="90" t="s">
        <v>121</v>
      </c>
      <c r="E18" s="86" t="s">
        <v>122</v>
      </c>
      <c r="F18" s="91"/>
      <c r="G18" s="91"/>
      <c r="H18" s="91"/>
    </row>
    <row r="19" spans="1:8" ht="15" customHeight="1">
      <c r="A19" s="88" t="s">
        <v>19</v>
      </c>
      <c r="B19" s="86" t="s">
        <v>123</v>
      </c>
      <c r="C19" s="92"/>
      <c r="D19" s="90" t="s">
        <v>124</v>
      </c>
      <c r="E19" s="86" t="s">
        <v>125</v>
      </c>
      <c r="F19" s="91"/>
      <c r="G19" s="91"/>
      <c r="H19" s="91"/>
    </row>
    <row r="20" spans="1:8" ht="15" customHeight="1">
      <c r="A20" s="88" t="s">
        <v>19</v>
      </c>
      <c r="B20" s="86" t="s">
        <v>126</v>
      </c>
      <c r="C20" s="92"/>
      <c r="D20" s="90" t="s">
        <v>127</v>
      </c>
      <c r="E20" s="86" t="s">
        <v>128</v>
      </c>
      <c r="F20" s="91">
        <f>G20+H20</f>
        <v>891.98</v>
      </c>
      <c r="G20" s="91">
        <v>891.98</v>
      </c>
      <c r="H20" s="91"/>
    </row>
    <row r="21" spans="1:8" ht="15" customHeight="1">
      <c r="A21" s="88" t="s">
        <v>19</v>
      </c>
      <c r="B21" s="86" t="s">
        <v>129</v>
      </c>
      <c r="C21" s="92"/>
      <c r="D21" s="90" t="s">
        <v>130</v>
      </c>
      <c r="E21" s="86" t="s">
        <v>131</v>
      </c>
      <c r="F21" s="91"/>
      <c r="G21" s="91"/>
      <c r="H21" s="91"/>
    </row>
    <row r="22" spans="1:8" ht="15" customHeight="1">
      <c r="A22" s="88" t="s">
        <v>19</v>
      </c>
      <c r="B22" s="86" t="s">
        <v>132</v>
      </c>
      <c r="C22" s="92"/>
      <c r="D22" s="90" t="s">
        <v>133</v>
      </c>
      <c r="E22" s="86" t="s">
        <v>134</v>
      </c>
      <c r="F22" s="91"/>
      <c r="G22" s="91"/>
      <c r="H22" s="91"/>
    </row>
    <row r="23" spans="1:8" ht="15" customHeight="1">
      <c r="A23" s="88" t="s">
        <v>19</v>
      </c>
      <c r="B23" s="86" t="s">
        <v>135</v>
      </c>
      <c r="C23" s="92"/>
      <c r="D23" s="90" t="s">
        <v>136</v>
      </c>
      <c r="E23" s="86" t="s">
        <v>137</v>
      </c>
      <c r="F23" s="91"/>
      <c r="G23" s="91"/>
      <c r="H23" s="91"/>
    </row>
    <row r="24" spans="1:8" ht="15" customHeight="1">
      <c r="A24" s="88" t="s">
        <v>19</v>
      </c>
      <c r="B24" s="86" t="s">
        <v>138</v>
      </c>
      <c r="C24" s="92"/>
      <c r="D24" s="90" t="s">
        <v>139</v>
      </c>
      <c r="E24" s="86" t="s">
        <v>140</v>
      </c>
      <c r="F24" s="91"/>
      <c r="G24" s="91"/>
      <c r="H24" s="91"/>
    </row>
    <row r="25" spans="1:8" ht="15" customHeight="1">
      <c r="A25" s="93" t="s">
        <v>15</v>
      </c>
      <c r="B25" s="86" t="s">
        <v>141</v>
      </c>
      <c r="C25" s="91">
        <f aca="true" t="shared" si="0" ref="C25:H25">SUM(C7:C24)</f>
        <v>37604.17</v>
      </c>
      <c r="D25" s="93" t="s">
        <v>16</v>
      </c>
      <c r="E25" s="86" t="s">
        <v>142</v>
      </c>
      <c r="F25" s="91">
        <f>G25+H25</f>
        <v>37604.17</v>
      </c>
      <c r="G25" s="91">
        <f t="shared" si="0"/>
        <v>28604.17</v>
      </c>
      <c r="H25" s="91">
        <f t="shared" si="0"/>
        <v>9000</v>
      </c>
    </row>
  </sheetData>
  <sheetProtection/>
  <mergeCells count="10">
    <mergeCell ref="A1:H1"/>
    <mergeCell ref="A2:C2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8" sqref="E18"/>
    </sheetView>
  </sheetViews>
  <sheetFormatPr defaultColWidth="9.00390625" defaultRowHeight="14.25"/>
  <cols>
    <col min="1" max="1" width="39.50390625" style="65" customWidth="1"/>
    <col min="2" max="2" width="14.875" style="65" customWidth="1"/>
    <col min="3" max="3" width="13.50390625" style="65" customWidth="1"/>
    <col min="4" max="4" width="12.75390625" style="65" customWidth="1"/>
    <col min="5" max="5" width="15.50390625" style="65" customWidth="1"/>
    <col min="6" max="6" width="16.25390625" style="65" customWidth="1"/>
    <col min="7" max="7" width="10.75390625" style="65" customWidth="1"/>
    <col min="8" max="8" width="11.625" style="66" customWidth="1"/>
    <col min="9" max="9" width="9.00390625" style="66" customWidth="1"/>
    <col min="10" max="16384" width="9.00390625" style="65" customWidth="1"/>
  </cols>
  <sheetData>
    <row r="1" spans="1:7" ht="24.75" customHeight="1">
      <c r="A1" s="67" t="s">
        <v>143</v>
      </c>
      <c r="B1" s="67"/>
      <c r="C1" s="67"/>
      <c r="D1" s="67"/>
      <c r="E1" s="67"/>
      <c r="F1" s="67"/>
      <c r="G1" s="67"/>
    </row>
    <row r="2" spans="1:7" ht="24" customHeight="1">
      <c r="A2" s="67"/>
      <c r="B2" s="67"/>
      <c r="C2" s="67"/>
      <c r="D2" s="67"/>
      <c r="E2" s="67"/>
      <c r="F2" s="67"/>
      <c r="G2" s="68" t="s">
        <v>1</v>
      </c>
    </row>
    <row r="3" spans="1:7" ht="22.5" customHeight="1">
      <c r="A3" s="69" t="s">
        <v>144</v>
      </c>
      <c r="B3" s="69" t="s">
        <v>40</v>
      </c>
      <c r="C3" s="69" t="s">
        <v>63</v>
      </c>
      <c r="D3" s="70" t="s">
        <v>64</v>
      </c>
      <c r="E3" s="71"/>
      <c r="F3" s="72"/>
      <c r="G3" s="69" t="s">
        <v>145</v>
      </c>
    </row>
    <row r="4" spans="1:7" ht="22.5" customHeight="1">
      <c r="A4" s="73"/>
      <c r="B4" s="73"/>
      <c r="C4" s="73"/>
      <c r="D4" s="74" t="s">
        <v>29</v>
      </c>
      <c r="E4" s="74" t="s">
        <v>146</v>
      </c>
      <c r="F4" s="74" t="s">
        <v>147</v>
      </c>
      <c r="G4" s="73"/>
    </row>
    <row r="5" spans="1:7" ht="22.5" customHeight="1">
      <c r="A5" s="75" t="s">
        <v>11</v>
      </c>
      <c r="B5" s="76"/>
      <c r="C5" s="76"/>
      <c r="D5" s="76"/>
      <c r="E5" s="76"/>
      <c r="F5" s="76"/>
      <c r="G5" s="76"/>
    </row>
    <row r="6" spans="1:7" ht="22.5" customHeight="1">
      <c r="A6" s="75" t="s">
        <v>148</v>
      </c>
      <c r="B6" s="76"/>
      <c r="C6" s="76"/>
      <c r="D6" s="76"/>
      <c r="E6" s="76"/>
      <c r="F6" s="76"/>
      <c r="G6" s="76"/>
    </row>
    <row r="7" spans="1:7" ht="22.5" customHeight="1">
      <c r="A7" s="75" t="s">
        <v>149</v>
      </c>
      <c r="B7" s="76"/>
      <c r="C7" s="76"/>
      <c r="D7" s="76"/>
      <c r="E7" s="76"/>
      <c r="F7" s="76"/>
      <c r="G7" s="76"/>
    </row>
    <row r="8" spans="1:7" ht="22.5" customHeight="1">
      <c r="A8" s="75" t="s">
        <v>13</v>
      </c>
      <c r="B8" s="76"/>
      <c r="C8" s="76"/>
      <c r="D8" s="76"/>
      <c r="E8" s="76"/>
      <c r="F8" s="76"/>
      <c r="G8" s="76"/>
    </row>
    <row r="9" spans="1:8" ht="22.5" customHeight="1">
      <c r="A9" s="75" t="s">
        <v>150</v>
      </c>
      <c r="B9" s="76"/>
      <c r="C9" s="76"/>
      <c r="D9" s="76"/>
      <c r="E9" s="76"/>
      <c r="F9" s="76"/>
      <c r="G9" s="76"/>
      <c r="H9" s="77"/>
    </row>
    <row r="10" spans="1:8" ht="22.5" customHeight="1">
      <c r="A10" s="75" t="s">
        <v>151</v>
      </c>
      <c r="B10" s="76"/>
      <c r="C10" s="76"/>
      <c r="D10" s="76"/>
      <c r="E10" s="76"/>
      <c r="F10" s="76"/>
      <c r="G10" s="76"/>
      <c r="H10" s="78"/>
    </row>
    <row r="11" spans="1:8" ht="22.5" customHeight="1">
      <c r="A11" s="75" t="s">
        <v>152</v>
      </c>
      <c r="B11" s="76">
        <f aca="true" t="shared" si="0" ref="B11:B15">C11+D11</f>
        <v>23312.190000000002</v>
      </c>
      <c r="C11" s="76">
        <v>13689.19</v>
      </c>
      <c r="D11" s="76">
        <f aca="true" t="shared" si="1" ref="D11:D15">E11+F11</f>
        <v>9623</v>
      </c>
      <c r="E11" s="76">
        <v>9623</v>
      </c>
      <c r="F11" s="76"/>
      <c r="G11" s="76"/>
      <c r="H11" s="78"/>
    </row>
    <row r="12" spans="1:8" ht="22.5" customHeight="1">
      <c r="A12" s="75" t="s">
        <v>153</v>
      </c>
      <c r="B12" s="76"/>
      <c r="C12" s="76"/>
      <c r="D12" s="76"/>
      <c r="E12" s="76"/>
      <c r="F12" s="76"/>
      <c r="G12" s="76"/>
      <c r="H12" s="79"/>
    </row>
    <row r="13" spans="1:8" ht="22.5" customHeight="1">
      <c r="A13" s="75" t="s">
        <v>154</v>
      </c>
      <c r="B13" s="76"/>
      <c r="C13" s="76"/>
      <c r="D13" s="76"/>
      <c r="E13" s="76"/>
      <c r="F13" s="76"/>
      <c r="G13" s="76"/>
      <c r="H13" s="78"/>
    </row>
    <row r="14" spans="1:8" ht="22.5" customHeight="1">
      <c r="A14" s="75" t="s">
        <v>155</v>
      </c>
      <c r="B14" s="76"/>
      <c r="C14" s="76"/>
      <c r="D14" s="76"/>
      <c r="E14" s="76"/>
      <c r="F14" s="76"/>
      <c r="G14" s="76"/>
      <c r="H14" s="78"/>
    </row>
    <row r="15" spans="1:8" ht="22.5" customHeight="1">
      <c r="A15" s="75" t="s">
        <v>156</v>
      </c>
      <c r="B15" s="76">
        <f t="shared" si="0"/>
        <v>4400</v>
      </c>
      <c r="C15" s="76"/>
      <c r="D15" s="76">
        <f t="shared" si="1"/>
        <v>4400</v>
      </c>
      <c r="E15" s="76"/>
      <c r="F15" s="76">
        <v>4400</v>
      </c>
      <c r="G15" s="76"/>
      <c r="H15" s="78"/>
    </row>
    <row r="16" spans="1:8" ht="22.5" customHeight="1">
      <c r="A16" s="75" t="s">
        <v>157</v>
      </c>
      <c r="B16" s="76"/>
      <c r="C16" s="76"/>
      <c r="D16" s="76"/>
      <c r="E16" s="76"/>
      <c r="F16" s="76"/>
      <c r="G16" s="76"/>
      <c r="H16" s="78"/>
    </row>
    <row r="17" spans="1:8" ht="22.5" customHeight="1">
      <c r="A17" s="75" t="s">
        <v>158</v>
      </c>
      <c r="B17" s="76"/>
      <c r="C17" s="76"/>
      <c r="D17" s="76"/>
      <c r="E17" s="76"/>
      <c r="F17" s="76"/>
      <c r="G17" s="76"/>
      <c r="H17" s="78"/>
    </row>
    <row r="18" spans="1:8" ht="22.5" customHeight="1">
      <c r="A18" s="75" t="s">
        <v>14</v>
      </c>
      <c r="B18" s="76"/>
      <c r="C18" s="76"/>
      <c r="D18" s="76"/>
      <c r="E18" s="76"/>
      <c r="F18" s="76"/>
      <c r="G18" s="76"/>
      <c r="H18" s="78"/>
    </row>
    <row r="19" spans="1:8" ht="22.5" customHeight="1">
      <c r="A19" s="75" t="s">
        <v>159</v>
      </c>
      <c r="B19" s="76">
        <f>C19+D19</f>
        <v>891.98</v>
      </c>
      <c r="C19" s="76">
        <v>891.98</v>
      </c>
      <c r="D19" s="76"/>
      <c r="E19" s="76"/>
      <c r="F19" s="76"/>
      <c r="G19" s="76"/>
      <c r="H19" s="78"/>
    </row>
    <row r="20" spans="1:8" ht="22.5" customHeight="1">
      <c r="A20" s="74" t="s">
        <v>160</v>
      </c>
      <c r="B20" s="76">
        <f>B11+B15+B17+B19</f>
        <v>28604.170000000002</v>
      </c>
      <c r="C20" s="76">
        <f>C11+C15+C17+C19</f>
        <v>14581.17</v>
      </c>
      <c r="D20" s="76">
        <f>D11+D15+D17+D19</f>
        <v>14023</v>
      </c>
      <c r="E20" s="76">
        <f>E11+E15+E17+E19</f>
        <v>9623</v>
      </c>
      <c r="F20" s="76"/>
      <c r="G20" s="76"/>
      <c r="H20" s="78"/>
    </row>
    <row r="21" ht="14.25">
      <c r="H21" s="78"/>
    </row>
  </sheetData>
  <sheetProtection/>
  <mergeCells count="6">
    <mergeCell ref="A1:G1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G10" sqref="G10"/>
    </sheetView>
  </sheetViews>
  <sheetFormatPr defaultColWidth="9.00390625" defaultRowHeight="14.25"/>
  <cols>
    <col min="1" max="1" width="26.375" style="0" customWidth="1"/>
    <col min="2" max="2" width="16.00390625" style="0" customWidth="1"/>
    <col min="3" max="3" width="20.125" style="0" customWidth="1"/>
    <col min="4" max="4" width="16.375" style="0" customWidth="1"/>
  </cols>
  <sheetData>
    <row r="1" spans="1:4" ht="48.75" customHeight="1">
      <c r="A1" s="56" t="s">
        <v>161</v>
      </c>
      <c r="B1" s="56"/>
      <c r="C1" s="56"/>
      <c r="D1" s="56"/>
    </row>
    <row r="2" spans="1:4" s="55" customFormat="1" ht="21" customHeight="1">
      <c r="A2" s="57" t="s">
        <v>162</v>
      </c>
      <c r="B2" s="57" t="s">
        <v>163</v>
      </c>
      <c r="C2" s="57" t="s">
        <v>164</v>
      </c>
      <c r="D2" s="57" t="s">
        <v>165</v>
      </c>
    </row>
    <row r="3" spans="1:4" s="55" customFormat="1" ht="21" customHeight="1">
      <c r="A3" s="58" t="s">
        <v>166</v>
      </c>
      <c r="B3" s="57">
        <f>C3</f>
        <v>13510.22</v>
      </c>
      <c r="C3" s="59">
        <f>SUM(C4:C12)</f>
        <v>13510.22</v>
      </c>
      <c r="D3" s="59"/>
    </row>
    <row r="4" spans="1:4" s="55" customFormat="1" ht="21" customHeight="1">
      <c r="A4" s="58" t="s">
        <v>167</v>
      </c>
      <c r="B4" s="57">
        <f aca="true" t="shared" si="0" ref="B4:B23">C4</f>
        <v>4173.14</v>
      </c>
      <c r="C4" s="59">
        <v>4173.14</v>
      </c>
      <c r="D4" s="59"/>
    </row>
    <row r="5" spans="1:4" s="55" customFormat="1" ht="21" customHeight="1">
      <c r="A5" s="58" t="s">
        <v>168</v>
      </c>
      <c r="B5" s="57">
        <f t="shared" si="0"/>
        <v>3375.37</v>
      </c>
      <c r="C5" s="59">
        <v>3375.37</v>
      </c>
      <c r="D5" s="59"/>
    </row>
    <row r="6" spans="1:4" s="55" customFormat="1" ht="21" customHeight="1">
      <c r="A6" s="58" t="s">
        <v>169</v>
      </c>
      <c r="B6" s="57">
        <f t="shared" si="0"/>
        <v>347.77</v>
      </c>
      <c r="C6" s="59">
        <v>347.77</v>
      </c>
      <c r="D6" s="59"/>
    </row>
    <row r="7" spans="1:4" s="55" customFormat="1" ht="21" customHeight="1">
      <c r="A7" s="58" t="s">
        <v>170</v>
      </c>
      <c r="B7" s="57">
        <f t="shared" si="0"/>
        <v>119.69</v>
      </c>
      <c r="C7" s="59">
        <v>119.69</v>
      </c>
      <c r="D7" s="59"/>
    </row>
    <row r="8" spans="1:4" s="55" customFormat="1" ht="21" customHeight="1">
      <c r="A8" s="58" t="s">
        <v>171</v>
      </c>
      <c r="B8" s="57">
        <f t="shared" si="0"/>
        <v>1486.63</v>
      </c>
      <c r="C8" s="59">
        <v>1486.63</v>
      </c>
      <c r="D8" s="59"/>
    </row>
    <row r="9" spans="1:4" s="55" customFormat="1" ht="21" customHeight="1">
      <c r="A9" s="58" t="s">
        <v>172</v>
      </c>
      <c r="B9" s="57">
        <f t="shared" si="0"/>
        <v>71.05</v>
      </c>
      <c r="C9" s="59">
        <v>71.05</v>
      </c>
      <c r="D9" s="59"/>
    </row>
    <row r="10" spans="1:4" s="55" customFormat="1" ht="21" customHeight="1">
      <c r="A10" s="58" t="s">
        <v>173</v>
      </c>
      <c r="B10" s="57">
        <f t="shared" si="0"/>
        <v>445.99</v>
      </c>
      <c r="C10" s="59">
        <v>445.99</v>
      </c>
      <c r="D10" s="59"/>
    </row>
    <row r="11" spans="1:4" s="55" customFormat="1" ht="21" customHeight="1">
      <c r="A11" s="58" t="s">
        <v>61</v>
      </c>
      <c r="B11" s="57">
        <f t="shared" si="0"/>
        <v>891.98</v>
      </c>
      <c r="C11" s="59">
        <v>891.98</v>
      </c>
      <c r="D11" s="59"/>
    </row>
    <row r="12" spans="1:4" s="55" customFormat="1" ht="21" customHeight="1">
      <c r="A12" s="58" t="s">
        <v>174</v>
      </c>
      <c r="B12" s="57">
        <f t="shared" si="0"/>
        <v>2598.6</v>
      </c>
      <c r="C12" s="59">
        <v>2598.6</v>
      </c>
      <c r="D12" s="59"/>
    </row>
    <row r="13" spans="1:4" s="55" customFormat="1" ht="21" customHeight="1">
      <c r="A13" s="58" t="s">
        <v>175</v>
      </c>
      <c r="B13" s="57">
        <f t="shared" si="0"/>
        <v>974.8</v>
      </c>
      <c r="C13" s="59">
        <f>SUM(C14:C18)</f>
        <v>974.8</v>
      </c>
      <c r="D13" s="59"/>
    </row>
    <row r="14" spans="1:4" s="55" customFormat="1" ht="21" customHeight="1">
      <c r="A14" s="58" t="s">
        <v>176</v>
      </c>
      <c r="B14" s="57">
        <f t="shared" si="0"/>
        <v>338.8</v>
      </c>
      <c r="C14" s="59">
        <v>338.8</v>
      </c>
      <c r="D14" s="59"/>
    </row>
    <row r="15" spans="1:4" s="55" customFormat="1" ht="21" customHeight="1">
      <c r="A15" s="58" t="s">
        <v>177</v>
      </c>
      <c r="B15" s="57">
        <f t="shared" si="0"/>
        <v>41.84</v>
      </c>
      <c r="C15" s="59">
        <v>41.84</v>
      </c>
      <c r="D15" s="59"/>
    </row>
    <row r="16" spans="1:4" s="55" customFormat="1" ht="21" customHeight="1">
      <c r="A16" s="58" t="s">
        <v>178</v>
      </c>
      <c r="B16" s="57">
        <f t="shared" si="0"/>
        <v>220</v>
      </c>
      <c r="C16" s="59">
        <v>220</v>
      </c>
      <c r="D16" s="59"/>
    </row>
    <row r="17" spans="1:4" s="55" customFormat="1" ht="21" customHeight="1">
      <c r="A17" s="58" t="s">
        <v>179</v>
      </c>
      <c r="B17" s="57">
        <f t="shared" si="0"/>
        <v>260.16</v>
      </c>
      <c r="C17" s="59">
        <v>260.16</v>
      </c>
      <c r="D17" s="59"/>
    </row>
    <row r="18" spans="1:4" s="55" customFormat="1" ht="21" customHeight="1">
      <c r="A18" s="58" t="s">
        <v>180</v>
      </c>
      <c r="B18" s="57">
        <f t="shared" si="0"/>
        <v>114</v>
      </c>
      <c r="C18" s="59">
        <v>114</v>
      </c>
      <c r="D18" s="59"/>
    </row>
    <row r="19" spans="1:4" s="55" customFormat="1" ht="21" customHeight="1">
      <c r="A19" s="58" t="s">
        <v>181</v>
      </c>
      <c r="B19" s="57">
        <f t="shared" si="0"/>
        <v>96.15</v>
      </c>
      <c r="C19" s="59">
        <f>C20+C21+C22+C23</f>
        <v>96.15</v>
      </c>
      <c r="D19" s="59"/>
    </row>
    <row r="20" spans="1:4" s="55" customFormat="1" ht="21" customHeight="1">
      <c r="A20" s="58" t="s">
        <v>182</v>
      </c>
      <c r="B20" s="57">
        <f t="shared" si="0"/>
        <v>63.84</v>
      </c>
      <c r="C20" s="59">
        <v>63.84</v>
      </c>
      <c r="D20" s="59"/>
    </row>
    <row r="21" spans="1:4" s="55" customFormat="1" ht="21" customHeight="1">
      <c r="A21" s="58" t="s">
        <v>183</v>
      </c>
      <c r="B21" s="57">
        <f t="shared" si="0"/>
        <v>27.08</v>
      </c>
      <c r="C21" s="59">
        <v>27.08</v>
      </c>
      <c r="D21" s="59"/>
    </row>
    <row r="22" spans="1:4" s="55" customFormat="1" ht="21" customHeight="1">
      <c r="A22" s="58" t="s">
        <v>184</v>
      </c>
      <c r="B22" s="59">
        <v>3</v>
      </c>
      <c r="C22" s="59">
        <v>3</v>
      </c>
      <c r="D22" s="59"/>
    </row>
    <row r="23" spans="1:4" s="55" customFormat="1" ht="21" customHeight="1">
      <c r="A23" s="58" t="s">
        <v>185</v>
      </c>
      <c r="B23" s="57">
        <f t="shared" si="0"/>
        <v>2.23</v>
      </c>
      <c r="C23" s="59">
        <v>2.23</v>
      </c>
      <c r="D23" s="59"/>
    </row>
    <row r="24" spans="1:4" s="55" customFormat="1" ht="21" customHeight="1">
      <c r="A24" s="58" t="s">
        <v>186</v>
      </c>
      <c r="B24" s="57">
        <f>D24</f>
        <v>9623</v>
      </c>
      <c r="C24" s="59"/>
      <c r="D24" s="60">
        <v>9623</v>
      </c>
    </row>
    <row r="25" spans="1:4" s="55" customFormat="1" ht="21" customHeight="1">
      <c r="A25" s="61" t="s">
        <v>187</v>
      </c>
      <c r="B25" s="57">
        <f aca="true" t="shared" si="1" ref="B25:B42">D25</f>
        <v>385</v>
      </c>
      <c r="C25" s="59"/>
      <c r="D25" s="60">
        <v>385</v>
      </c>
    </row>
    <row r="26" spans="1:4" s="55" customFormat="1" ht="19.5" customHeight="1">
      <c r="A26" s="61" t="s">
        <v>188</v>
      </c>
      <c r="B26" s="57">
        <f t="shared" si="1"/>
        <v>750</v>
      </c>
      <c r="C26" s="59"/>
      <c r="D26" s="60">
        <v>750</v>
      </c>
    </row>
    <row r="27" spans="1:4" s="55" customFormat="1" ht="19.5" customHeight="1">
      <c r="A27" s="61" t="s">
        <v>189</v>
      </c>
      <c r="B27" s="57">
        <f t="shared" si="1"/>
        <v>1428</v>
      </c>
      <c r="C27" s="59"/>
      <c r="D27" s="60">
        <v>1428</v>
      </c>
    </row>
    <row r="28" spans="1:4" s="55" customFormat="1" ht="19.5" customHeight="1">
      <c r="A28" s="61" t="s">
        <v>190</v>
      </c>
      <c r="B28" s="57">
        <f t="shared" si="1"/>
        <v>30</v>
      </c>
      <c r="C28" s="59"/>
      <c r="D28" s="60">
        <v>30</v>
      </c>
    </row>
    <row r="29" spans="1:4" s="55" customFormat="1" ht="19.5" customHeight="1">
      <c r="A29" s="61" t="s">
        <v>191</v>
      </c>
      <c r="B29" s="57">
        <f t="shared" si="1"/>
        <v>200</v>
      </c>
      <c r="C29" s="59"/>
      <c r="D29" s="60">
        <v>200</v>
      </c>
    </row>
    <row r="30" spans="1:4" s="55" customFormat="1" ht="19.5" customHeight="1">
      <c r="A30" s="61" t="s">
        <v>192</v>
      </c>
      <c r="B30" s="57">
        <f t="shared" si="1"/>
        <v>350</v>
      </c>
      <c r="C30" s="59"/>
      <c r="D30" s="60">
        <v>350</v>
      </c>
    </row>
    <row r="31" spans="1:4" s="55" customFormat="1" ht="19.5" customHeight="1">
      <c r="A31" s="61" t="s">
        <v>193</v>
      </c>
      <c r="B31" s="57">
        <f t="shared" si="1"/>
        <v>800</v>
      </c>
      <c r="C31" s="59"/>
      <c r="D31" s="60">
        <v>800</v>
      </c>
    </row>
    <row r="32" spans="1:4" ht="19.5" customHeight="1">
      <c r="A32" s="61" t="s">
        <v>194</v>
      </c>
      <c r="B32" s="57">
        <f t="shared" si="1"/>
        <v>4600</v>
      </c>
      <c r="C32" s="62"/>
      <c r="D32" s="60">
        <v>4600</v>
      </c>
    </row>
    <row r="33" spans="1:4" ht="19.5" customHeight="1">
      <c r="A33" s="61" t="s">
        <v>195</v>
      </c>
      <c r="B33" s="57">
        <f t="shared" si="1"/>
        <v>700</v>
      </c>
      <c r="C33" s="62"/>
      <c r="D33" s="60">
        <v>700</v>
      </c>
    </row>
    <row r="34" spans="1:4" ht="19.5" customHeight="1">
      <c r="A34" s="61" t="s">
        <v>196</v>
      </c>
      <c r="B34" s="57">
        <f t="shared" si="1"/>
        <v>50</v>
      </c>
      <c r="C34" s="62"/>
      <c r="D34" s="60">
        <v>50</v>
      </c>
    </row>
    <row r="35" spans="1:4" ht="19.5" customHeight="1">
      <c r="A35" s="61" t="s">
        <v>197</v>
      </c>
      <c r="B35" s="57">
        <f t="shared" si="1"/>
        <v>90</v>
      </c>
      <c r="C35" s="62"/>
      <c r="D35" s="60">
        <v>90</v>
      </c>
    </row>
    <row r="36" spans="1:4" ht="19.5" customHeight="1">
      <c r="A36" s="61" t="s">
        <v>198</v>
      </c>
      <c r="B36" s="57">
        <f t="shared" si="1"/>
        <v>50</v>
      </c>
      <c r="C36" s="62"/>
      <c r="D36" s="60">
        <v>50</v>
      </c>
    </row>
    <row r="37" spans="1:4" ht="19.5" customHeight="1">
      <c r="A37" s="61" t="s">
        <v>199</v>
      </c>
      <c r="B37" s="57">
        <f t="shared" si="1"/>
        <v>150</v>
      </c>
      <c r="C37" s="62"/>
      <c r="D37" s="60">
        <v>150</v>
      </c>
    </row>
    <row r="38" spans="1:4" ht="19.5" customHeight="1">
      <c r="A38" s="61" t="s">
        <v>200</v>
      </c>
      <c r="B38" s="57">
        <f t="shared" si="1"/>
        <v>40</v>
      </c>
      <c r="C38" s="62"/>
      <c r="D38" s="60">
        <v>40</v>
      </c>
    </row>
    <row r="39" spans="1:4" ht="19.5" customHeight="1">
      <c r="A39" s="61" t="s">
        <v>201</v>
      </c>
      <c r="B39" s="57">
        <f t="shared" si="1"/>
        <v>4400</v>
      </c>
      <c r="C39" s="62"/>
      <c r="D39" s="60">
        <v>4400</v>
      </c>
    </row>
    <row r="40" spans="1:4" ht="19.5" customHeight="1">
      <c r="A40" s="61" t="s">
        <v>202</v>
      </c>
      <c r="B40" s="57">
        <f t="shared" si="1"/>
        <v>1200</v>
      </c>
      <c r="C40" s="62"/>
      <c r="D40" s="60">
        <v>1200</v>
      </c>
    </row>
    <row r="41" spans="1:4" ht="19.5" customHeight="1">
      <c r="A41" s="61" t="s">
        <v>203</v>
      </c>
      <c r="B41" s="57">
        <f t="shared" si="1"/>
        <v>3200</v>
      </c>
      <c r="C41" s="62"/>
      <c r="D41" s="60">
        <v>3200</v>
      </c>
    </row>
    <row r="42" spans="1:4" ht="18.75" customHeight="1">
      <c r="A42" s="63" t="s">
        <v>204</v>
      </c>
      <c r="B42" s="64">
        <f>B3+B13+B19+B24+B39</f>
        <v>28604.17</v>
      </c>
      <c r="C42" s="64">
        <f>C3+C13+C19+C24+C39</f>
        <v>14581.169999999998</v>
      </c>
      <c r="D42" s="64">
        <f>D3+D13+D19+D24+D39</f>
        <v>14023</v>
      </c>
    </row>
  </sheetData>
  <sheetProtection/>
  <mergeCells count="1">
    <mergeCell ref="A1:D1"/>
  </mergeCells>
  <printOptions/>
  <pageMargins left="0.71" right="0.71" top="0.75" bottom="0.5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68.50390625" style="0" customWidth="1"/>
    <col min="2" max="2" width="53.00390625" style="0" customWidth="1"/>
  </cols>
  <sheetData>
    <row r="1" spans="1:2" ht="49.5" customHeight="1">
      <c r="A1" s="47" t="s">
        <v>205</v>
      </c>
      <c r="B1" s="2"/>
    </row>
    <row r="2" spans="1:2" ht="33.75" customHeight="1">
      <c r="A2" s="48"/>
      <c r="B2" s="49" t="s">
        <v>1</v>
      </c>
    </row>
    <row r="3" spans="1:2" s="21" customFormat="1" ht="36" customHeight="1">
      <c r="A3" s="50" t="s">
        <v>18</v>
      </c>
      <c r="B3" s="50" t="s">
        <v>206</v>
      </c>
    </row>
    <row r="4" spans="1:2" s="21" customFormat="1" ht="36" customHeight="1">
      <c r="A4" s="50" t="s">
        <v>40</v>
      </c>
      <c r="B4" s="51">
        <f>B5+B6+B7+B10</f>
        <v>960</v>
      </c>
    </row>
    <row r="5" spans="1:2" s="21" customFormat="1" ht="36" customHeight="1">
      <c r="A5" s="52" t="s">
        <v>207</v>
      </c>
      <c r="B5" s="51">
        <v>0</v>
      </c>
    </row>
    <row r="6" spans="1:2" s="21" customFormat="1" ht="36" customHeight="1">
      <c r="A6" s="52" t="s">
        <v>208</v>
      </c>
      <c r="B6" s="51">
        <v>0</v>
      </c>
    </row>
    <row r="7" spans="1:2" s="21" customFormat="1" ht="36" customHeight="1">
      <c r="A7" s="52" t="s">
        <v>209</v>
      </c>
      <c r="B7" s="51">
        <v>940</v>
      </c>
    </row>
    <row r="8" spans="1:2" s="21" customFormat="1" ht="36" customHeight="1">
      <c r="A8" s="52" t="s">
        <v>210</v>
      </c>
      <c r="B8" s="51">
        <v>940</v>
      </c>
    </row>
    <row r="9" spans="1:2" s="21" customFormat="1" ht="36" customHeight="1">
      <c r="A9" s="52" t="s">
        <v>211</v>
      </c>
      <c r="B9" s="51">
        <v>0</v>
      </c>
    </row>
    <row r="10" spans="1:2" s="21" customFormat="1" ht="36" customHeight="1">
      <c r="A10" s="52" t="s">
        <v>212</v>
      </c>
      <c r="B10" s="51">
        <v>20</v>
      </c>
    </row>
    <row r="11" spans="1:2" ht="92.25" customHeight="1">
      <c r="A11" s="53" t="s">
        <v>213</v>
      </c>
      <c r="B11" s="53"/>
    </row>
    <row r="12" ht="14.25">
      <c r="A12" s="54"/>
    </row>
  </sheetData>
  <sheetProtection/>
  <mergeCells count="2">
    <mergeCell ref="A1:B1"/>
    <mergeCell ref="A11:B1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4" sqref="D4:D5"/>
    </sheetView>
  </sheetViews>
  <sheetFormatPr defaultColWidth="6.875" defaultRowHeight="14.25"/>
  <cols>
    <col min="1" max="1" width="15.25390625" style="0" customWidth="1"/>
    <col min="2" max="2" width="25.75390625" style="0" customWidth="1"/>
    <col min="3" max="6" width="19.625" style="0" customWidth="1"/>
  </cols>
  <sheetData>
    <row r="1" spans="1:6" ht="48.75" customHeight="1">
      <c r="A1" s="22" t="s">
        <v>214</v>
      </c>
      <c r="B1" s="22"/>
      <c r="C1" s="22"/>
      <c r="D1" s="22"/>
      <c r="E1" s="22"/>
      <c r="F1" s="22"/>
    </row>
    <row r="2" spans="1:6" ht="31.5" customHeight="1">
      <c r="A2" s="23"/>
      <c r="B2" s="24"/>
      <c r="C2" s="24"/>
      <c r="D2" s="24"/>
      <c r="E2" s="24"/>
      <c r="F2" s="25" t="s">
        <v>215</v>
      </c>
    </row>
    <row r="3" spans="1:6" s="21" customFormat="1" ht="36" customHeight="1">
      <c r="A3" s="26" t="s">
        <v>216</v>
      </c>
      <c r="B3" s="27"/>
      <c r="C3" s="28" t="s">
        <v>217</v>
      </c>
      <c r="D3" s="29"/>
      <c r="E3" s="29"/>
      <c r="F3" s="27"/>
    </row>
    <row r="4" spans="1:6" s="21" customFormat="1" ht="36" customHeight="1">
      <c r="A4" s="30" t="s">
        <v>218</v>
      </c>
      <c r="B4" s="30" t="s">
        <v>28</v>
      </c>
      <c r="C4" s="30" t="s">
        <v>40</v>
      </c>
      <c r="D4" s="30" t="s">
        <v>63</v>
      </c>
      <c r="E4" s="31" t="s">
        <v>64</v>
      </c>
      <c r="F4" s="32"/>
    </row>
    <row r="5" spans="1:6" s="21" customFormat="1" ht="36" customHeight="1">
      <c r="A5" s="33"/>
      <c r="B5" s="33"/>
      <c r="C5" s="33"/>
      <c r="D5" s="33"/>
      <c r="E5" s="34" t="s">
        <v>219</v>
      </c>
      <c r="F5" s="35" t="s">
        <v>220</v>
      </c>
    </row>
    <row r="6" spans="1:6" s="21" customFormat="1" ht="36" customHeight="1">
      <c r="A6" s="36">
        <v>2121401</v>
      </c>
      <c r="B6" s="37" t="s">
        <v>78</v>
      </c>
      <c r="C6" s="38">
        <v>9000</v>
      </c>
      <c r="D6" s="39"/>
      <c r="E6" s="39"/>
      <c r="F6" s="38">
        <v>9000</v>
      </c>
    </row>
    <row r="7" spans="1:8" ht="24.75" customHeight="1">
      <c r="A7" s="40" t="s">
        <v>221</v>
      </c>
      <c r="B7" s="41"/>
      <c r="C7" s="38">
        <f>C6</f>
        <v>9000</v>
      </c>
      <c r="D7" s="38"/>
      <c r="E7" s="38"/>
      <c r="F7" s="38">
        <f>F6</f>
        <v>9000</v>
      </c>
      <c r="G7" s="42"/>
      <c r="H7" s="42"/>
    </row>
    <row r="8" spans="1:6" ht="24.75" customHeight="1">
      <c r="A8" s="43"/>
      <c r="B8" s="44"/>
      <c r="C8" s="45"/>
      <c r="D8" s="45"/>
      <c r="E8" s="45"/>
      <c r="F8" s="45"/>
    </row>
    <row r="9" spans="1:6" ht="9.75" customHeight="1">
      <c r="A9" s="46"/>
      <c r="B9" s="46"/>
      <c r="C9" s="46"/>
      <c r="D9" s="46"/>
      <c r="E9" s="46"/>
      <c r="F9" s="46"/>
    </row>
    <row r="10" spans="1:6" ht="9.75" customHeight="1">
      <c r="A10" s="42"/>
      <c r="B10" s="42"/>
      <c r="C10" s="42"/>
      <c r="D10" s="42"/>
      <c r="E10" s="42"/>
      <c r="F10" s="42"/>
    </row>
    <row r="11" spans="2:6" ht="9.75" customHeight="1">
      <c r="B11" s="42"/>
      <c r="C11" s="42"/>
      <c r="D11" s="42"/>
      <c r="E11" s="42"/>
      <c r="F11" s="42"/>
    </row>
    <row r="12" spans="2:6" ht="9.75" customHeight="1">
      <c r="B12" s="42"/>
      <c r="C12" s="42"/>
      <c r="D12" s="42"/>
      <c r="E12" s="42"/>
      <c r="F12" s="42"/>
    </row>
    <row r="13" spans="2:6" ht="12.75" customHeight="1">
      <c r="B13" s="42"/>
      <c r="C13" s="42"/>
      <c r="F13" s="42"/>
    </row>
    <row r="14" spans="2:3" ht="12.75" customHeight="1">
      <c r="B14" s="42"/>
      <c r="C14" s="42"/>
    </row>
    <row r="15" spans="2:3" ht="12.75" customHeight="1">
      <c r="B15" s="42"/>
      <c r="C15" s="42"/>
    </row>
    <row r="16" spans="3:5" ht="12.75" customHeight="1">
      <c r="C16" s="42"/>
      <c r="D16" s="42"/>
      <c r="E16" s="42"/>
    </row>
    <row r="17" spans="3:5" ht="12.75" customHeight="1">
      <c r="C17" s="42"/>
      <c r="D17" s="42"/>
      <c r="E17" s="42"/>
    </row>
    <row r="18" ht="12.75" customHeight="1"/>
    <row r="19" spans="2:3" ht="12.75" customHeight="1">
      <c r="B19" s="42"/>
      <c r="C19" s="42"/>
    </row>
    <row r="20" ht="12.75" customHeight="1"/>
    <row r="21" ht="12.75" customHeight="1">
      <c r="F21" s="42"/>
    </row>
  </sheetData>
  <sheetProtection/>
  <mergeCells count="10">
    <mergeCell ref="A1:F1"/>
    <mergeCell ref="A3:B3"/>
    <mergeCell ref="C3:F3"/>
    <mergeCell ref="E4:F4"/>
    <mergeCell ref="A7:B7"/>
    <mergeCell ref="A8:B8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33.375" style="0" customWidth="1"/>
    <col min="2" max="2" width="28.875" style="0" customWidth="1"/>
    <col min="3" max="3" width="38.25390625" style="0" customWidth="1"/>
  </cols>
  <sheetData>
    <row r="1" spans="1:3" ht="42" customHeight="1">
      <c r="A1" s="16" t="s">
        <v>222</v>
      </c>
      <c r="B1" s="16"/>
      <c r="C1" s="16"/>
    </row>
    <row r="2" spans="1:3" ht="14.25">
      <c r="A2" s="17"/>
      <c r="B2" s="17"/>
      <c r="C2" s="17" t="s">
        <v>223</v>
      </c>
    </row>
    <row r="3" spans="1:3" ht="51" customHeight="1">
      <c r="A3" s="18" t="s">
        <v>224</v>
      </c>
      <c r="B3" s="18" t="s">
        <v>225</v>
      </c>
      <c r="C3" s="18" t="s">
        <v>5</v>
      </c>
    </row>
    <row r="4" spans="1:3" ht="51" customHeight="1">
      <c r="A4" s="18" t="s">
        <v>40</v>
      </c>
      <c r="B4" s="18"/>
      <c r="C4" s="19">
        <v>1.8</v>
      </c>
    </row>
    <row r="5" spans="1:3" ht="51" customHeight="1">
      <c r="A5" s="18" t="s">
        <v>226</v>
      </c>
      <c r="B5" s="18" t="s">
        <v>227</v>
      </c>
      <c r="C5" s="20">
        <v>1.8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2015-06-30T01:52:31Z</cp:lastPrinted>
  <dcterms:created xsi:type="dcterms:W3CDTF">1996-12-17T01:32:42Z</dcterms:created>
  <dcterms:modified xsi:type="dcterms:W3CDTF">2018-05-11T02:56:16Z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