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626" activeTab="5"/>
  </bookViews>
  <sheets>
    <sheet name="2018年部门收支预算总表" sheetId="1" r:id="rId1"/>
    <sheet name="2018年部门收入预算总表 " sheetId="2" r:id="rId2"/>
    <sheet name="2018年部门支出预算总表 " sheetId="3" r:id="rId3"/>
    <sheet name="2018年部门财政拨款收支预算总表 " sheetId="4" r:id="rId4"/>
    <sheet name="2018年一般公共预算支出预算表" sheetId="5" r:id="rId5"/>
    <sheet name="2018年一般公共预算安排基本支出经济科目表" sheetId="6" r:id="rId6"/>
    <sheet name="2018政府采购预算表" sheetId="7" r:id="rId7"/>
    <sheet name="2018政府购买服务明细表" sheetId="8" r:id="rId8"/>
    <sheet name="2018年一般公共预算安排的三公经费预算情况" sheetId="9" r:id="rId9"/>
    <sheet name="2018年政府性基金预算支出情况" sheetId="10" r:id="rId10"/>
    <sheet name="2018非税收人计划表" sheetId="11" r:id="rId11"/>
  </sheets>
  <definedNames/>
  <calcPr fullCalcOnLoad="1"/>
</workbook>
</file>

<file path=xl/sharedStrings.xml><?xml version="1.0" encoding="utf-8"?>
<sst xmlns="http://schemas.openxmlformats.org/spreadsheetml/2006/main" count="441" uniqueCount="187">
  <si>
    <t>吕梁市司法局2018年收支预算总表</t>
  </si>
  <si>
    <t>单位：万元</t>
  </si>
  <si>
    <t>收入</t>
  </si>
  <si>
    <t>支出</t>
  </si>
  <si>
    <t>项目</t>
  </si>
  <si>
    <t>2017年预算数</t>
  </si>
  <si>
    <t>2018年预算数</t>
  </si>
  <si>
    <t>2018比2017增减%</t>
  </si>
  <si>
    <t>一、一般公共预算</t>
  </si>
  <si>
    <t>一、公共安全</t>
  </si>
  <si>
    <t>二、纳入预算管理的政府性基金收入</t>
  </si>
  <si>
    <t>二、社会保障和就业</t>
  </si>
  <si>
    <t>三、纳入财政专户管理的事业收入</t>
  </si>
  <si>
    <t>三、住房保障支出</t>
  </si>
  <si>
    <t>四、其他收入</t>
  </si>
  <si>
    <t>本年收入合计</t>
  </si>
  <si>
    <t>本年支出合计</t>
  </si>
  <si>
    <t>吕梁市司法局2018年收入预算总表</t>
  </si>
  <si>
    <t>吕梁市司法局2018年支出预算总表</t>
  </si>
  <si>
    <t>吕梁市司法局2018年财政拨款收支预算总表</t>
  </si>
  <si>
    <t>吕梁市司法局2018年一般公共预算支出预算表</t>
  </si>
  <si>
    <t>科目</t>
  </si>
  <si>
    <t>2017年合计</t>
  </si>
  <si>
    <t>2017年基本支出</t>
  </si>
  <si>
    <t>2017年项目支出</t>
  </si>
  <si>
    <t>2018年合计</t>
  </si>
  <si>
    <t>2018年基本支出</t>
  </si>
  <si>
    <t>2018年项目支出</t>
  </si>
  <si>
    <t>2018合计数比2017年合计数增减%</t>
  </si>
  <si>
    <t>2018年基本支出比2017年增减%</t>
  </si>
  <si>
    <t>2018年项目支出比2017年增减%</t>
  </si>
  <si>
    <t>一、公共安全（204）</t>
  </si>
  <si>
    <t xml:space="preserve">  司法（20406）</t>
  </si>
  <si>
    <t xml:space="preserve">    行政运行（2040601）</t>
  </si>
  <si>
    <t xml:space="preserve">    一般行政管理事务（2040602）</t>
  </si>
  <si>
    <t xml:space="preserve">    事业运行（2040650）</t>
  </si>
  <si>
    <t>二、住房保障支出（221）</t>
  </si>
  <si>
    <t xml:space="preserve">   住房改革支出（22102）</t>
  </si>
  <si>
    <t xml:space="preserve">     住房公积金（2210201）</t>
  </si>
  <si>
    <t>合计</t>
  </si>
  <si>
    <t>吕梁市司法局2018年一般公共预算安排基本支出经济科目表</t>
  </si>
  <si>
    <t>经济科目名称</t>
  </si>
  <si>
    <t>预算数</t>
  </si>
  <si>
    <t>备注</t>
  </si>
  <si>
    <t>一、工资福利支出</t>
  </si>
  <si>
    <t>基本工资</t>
  </si>
  <si>
    <t>津贴补贴</t>
  </si>
  <si>
    <t>奖金</t>
  </si>
  <si>
    <t>社会保障缴费</t>
  </si>
  <si>
    <t>基本养老保险缴费</t>
  </si>
  <si>
    <t>职业年金缴费</t>
  </si>
  <si>
    <t>职工基本医疗保险缴费</t>
  </si>
  <si>
    <t>公务员医疗补助缴费</t>
  </si>
  <si>
    <t>住房公积金</t>
  </si>
  <si>
    <t>其他工资福利支出</t>
  </si>
  <si>
    <t>二、商品和服务支出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</si>
  <si>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</si>
  <si>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</si>
  <si>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</si>
  <si>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</si>
  <si>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</si>
  <si>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</si>
  <si>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其他商品和服务支出</t>
  </si>
  <si>
    <t>三、对个人和家庭补助</t>
  </si>
  <si>
    <t>退休费</t>
  </si>
  <si>
    <t>遗属补助</t>
  </si>
  <si>
    <t>独生子女父母奖励</t>
  </si>
  <si>
    <t>死亡人员一次性抚恤金、丧葬费</t>
  </si>
  <si>
    <t>其他对个人和家庭的补助支出</t>
  </si>
  <si>
    <t>2018政府采购预算表</t>
  </si>
  <si>
    <t>单位编码</t>
  </si>
  <si>
    <t>单位名称</t>
  </si>
  <si>
    <t>项     目</t>
  </si>
  <si>
    <t>采购方式</t>
  </si>
  <si>
    <t>规格要求</t>
  </si>
  <si>
    <t>数量</t>
  </si>
  <si>
    <t>资金来源</t>
  </si>
  <si>
    <t>采购项目经费来源</t>
  </si>
  <si>
    <t>采购目录</t>
  </si>
  <si>
    <t>一般公共预算经费拨款</t>
  </si>
  <si>
    <t>113001</t>
  </si>
  <si>
    <t xml:space="preserve">    市司法局</t>
  </si>
  <si>
    <t xml:space="preserve">    </t>
  </si>
  <si>
    <t xml:space="preserve">      </t>
  </si>
  <si>
    <t>开展人民调解、安置帮教、社区矫正、法律援助、普法宣传等其他专项工作经费</t>
  </si>
  <si>
    <t>台、桌类★</t>
  </si>
  <si>
    <t>集中采购</t>
  </si>
  <si>
    <t>办公桌</t>
  </si>
  <si>
    <t>椅凳类★</t>
  </si>
  <si>
    <t>办公椅</t>
  </si>
  <si>
    <t>沙发类★</t>
  </si>
  <si>
    <t>三人沙发</t>
  </si>
  <si>
    <t>柜类★</t>
  </si>
  <si>
    <t>文件柜</t>
  </si>
  <si>
    <t>密码柜</t>
  </si>
  <si>
    <t>其他家具用具</t>
  </si>
  <si>
    <t>茶几</t>
  </si>
  <si>
    <t>空气调节电器★</t>
  </si>
  <si>
    <t>空调</t>
  </si>
  <si>
    <t>制服</t>
  </si>
  <si>
    <t>转移支付装备费</t>
  </si>
  <si>
    <t>便携式计算机★</t>
  </si>
  <si>
    <t>便携式</t>
  </si>
  <si>
    <t>台式计算机★</t>
  </si>
  <si>
    <t>台式一体机</t>
  </si>
  <si>
    <t>多功能一体机★</t>
  </si>
  <si>
    <t>扫描传真复印一体机</t>
  </si>
  <si>
    <t>文印设备</t>
  </si>
  <si>
    <t>速印机</t>
  </si>
  <si>
    <t>照相机及器材★</t>
  </si>
  <si>
    <t>普通照相机</t>
  </si>
  <si>
    <t>中档照相机</t>
  </si>
  <si>
    <t>摄像机</t>
  </si>
  <si>
    <t>销毁设备</t>
  </si>
  <si>
    <t>碎纸机</t>
  </si>
  <si>
    <t>输出输入设备★</t>
  </si>
  <si>
    <t>扫描仪</t>
  </si>
  <si>
    <t>存储设备★</t>
  </si>
  <si>
    <t>移动硬盘</t>
  </si>
  <si>
    <t>113002</t>
  </si>
  <si>
    <t>市公证处</t>
  </si>
  <si>
    <t>公证业务经费</t>
  </si>
  <si>
    <t>软件开发服务</t>
  </si>
  <si>
    <t>分散采购</t>
  </si>
  <si>
    <t>运行维护服务</t>
  </si>
  <si>
    <t>2018政府购买服务明细表</t>
  </si>
  <si>
    <t>承接主体</t>
  </si>
  <si>
    <t>购买服务经费来源</t>
  </si>
  <si>
    <t>购买服务内容</t>
  </si>
  <si>
    <t>会议服务</t>
  </si>
  <si>
    <t>社会组织</t>
  </si>
  <si>
    <t>培训服务</t>
  </si>
  <si>
    <t>审计服务</t>
  </si>
  <si>
    <t>机关网络维护服务</t>
  </si>
  <si>
    <t>办公设备维修保养服务</t>
  </si>
  <si>
    <t>印刷服务</t>
  </si>
  <si>
    <t>法律顾问服务</t>
  </si>
  <si>
    <t>法制宣传服务</t>
  </si>
  <si>
    <t>法律援助经费</t>
  </si>
  <si>
    <t>法律援助办案补贴</t>
  </si>
  <si>
    <t>吕梁市司法局2018年一般公共预算安排的三公经费和会议费预算情况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</si>
  <si>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</si>
  <si>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</si>
  <si>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</si>
  <si>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</si>
  <si>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</si>
  <si>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</si>
  <si>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4、会议费</t>
  </si>
  <si>
    <t>2018年政府性基金预算支出情况表</t>
  </si>
  <si>
    <t>编制单位：吕梁市司法局</t>
  </si>
  <si>
    <t>金额单位：万元</t>
  </si>
  <si>
    <t/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</si>
  <si>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</si>
  <si>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</si>
  <si>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</si>
  <si>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</si>
  <si>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</si>
  <si>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</si>
  <si>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基本支出</t>
  </si>
  <si>
    <t>项目支出</t>
  </si>
  <si>
    <t>小计</t>
  </si>
  <si>
    <t>其中：基本建设资金结转和结余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</si>
  <si>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</si>
  <si>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</si>
  <si>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</si>
  <si>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</si>
  <si>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</si>
  <si>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</si>
  <si>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</si>
  <si>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</si>
  <si>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</si>
  <si>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</si>
  <si>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 xml:space="preserve">                             非税收入计划表</t>
  </si>
  <si>
    <t xml:space="preserve">单位：万元 </t>
  </si>
  <si>
    <t>单位</t>
  </si>
  <si>
    <t>2018年征收计划</t>
  </si>
  <si>
    <t>2017年完成</t>
  </si>
  <si>
    <t>收入项目</t>
  </si>
  <si>
    <t>项目内容</t>
  </si>
  <si>
    <t>纳入预算管理</t>
  </si>
  <si>
    <t>预算外专户管理</t>
  </si>
  <si>
    <t>留地</t>
  </si>
  <si>
    <t>交省</t>
  </si>
  <si>
    <t>其中：</t>
  </si>
  <si>
    <t>市司法局</t>
  </si>
  <si>
    <t xml:space="preserve">  市吕梁公证处</t>
  </si>
  <si>
    <t>公证费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</si>
</sst>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#,##0.00_ "/>
    <numFmt numFmtId="179" formatCode="###,###,###,##0.00"/>
  </numFmts>
  <fonts count="51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9" fillId="0" borderId="0">
      <alignment/>
      <protection/>
    </xf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49" fontId="7" fillId="0" borderId="0" xfId="45" applyNumberFormat="1" applyFont="1" applyFill="1" applyAlignment="1" applyProtection="1">
      <alignment horizontal="center" vertical="center"/>
      <protection/>
    </xf>
    <xf numFmtId="0" fontId="9" fillId="0" borderId="0" xfId="45">
      <alignment/>
      <protection/>
    </xf>
    <xf numFmtId="49" fontId="10" fillId="0" borderId="0" xfId="45" applyNumberFormat="1" applyFont="1" applyFill="1" applyAlignment="1" applyProtection="1">
      <alignment horizontal="center" vertical="center"/>
      <protection/>
    </xf>
    <xf numFmtId="0" fontId="10" fillId="0" borderId="0" xfId="45" applyNumberFormat="1" applyFont="1" applyAlignment="1">
      <alignment vertical="center"/>
      <protection/>
    </xf>
    <xf numFmtId="0" fontId="0" fillId="0" borderId="15" xfId="45" applyNumberFormat="1" applyFont="1" applyFill="1" applyBorder="1" applyAlignment="1" applyProtection="1">
      <alignment horizontal="center" vertical="center"/>
      <protection/>
    </xf>
    <xf numFmtId="177" fontId="0" fillId="0" borderId="15" xfId="45" applyNumberFormat="1" applyFont="1" applyFill="1" applyBorder="1" applyAlignment="1" applyProtection="1">
      <alignment horizontal="center" vertical="center" wrapText="1"/>
      <protection/>
    </xf>
    <xf numFmtId="177" fontId="0" fillId="0" borderId="15" xfId="45" applyNumberFormat="1" applyFont="1" applyFill="1" applyBorder="1" applyAlignment="1" applyProtection="1">
      <alignment horizontal="centerContinuous" vertical="center"/>
      <protection/>
    </xf>
    <xf numFmtId="0" fontId="0" fillId="0" borderId="15" xfId="45" applyNumberFormat="1" applyFont="1" applyFill="1" applyBorder="1" applyAlignment="1" applyProtection="1">
      <alignment horizontal="center" vertical="center" wrapText="1"/>
      <protection/>
    </xf>
    <xf numFmtId="49" fontId="0" fillId="0" borderId="15" xfId="45" applyNumberFormat="1" applyFont="1" applyFill="1" applyBorder="1" applyAlignment="1" applyProtection="1">
      <alignment horizontal="center" vertical="center" wrapText="1"/>
      <protection/>
    </xf>
    <xf numFmtId="0" fontId="0" fillId="0" borderId="9" xfId="45" applyNumberFormat="1" applyFont="1" applyFill="1" applyBorder="1" applyAlignment="1" applyProtection="1">
      <alignment horizontal="center" vertical="center" wrapText="1"/>
      <protection/>
    </xf>
    <xf numFmtId="0" fontId="0" fillId="0" borderId="12" xfId="45" applyNumberFormat="1" applyFont="1" applyFill="1" applyBorder="1" applyAlignment="1" applyProtection="1">
      <alignment horizontal="center" vertical="center" wrapText="1"/>
      <protection/>
    </xf>
    <xf numFmtId="49" fontId="0" fillId="0" borderId="15" xfId="45" applyNumberFormat="1" applyFont="1" applyFill="1" applyBorder="1" applyAlignment="1" applyProtection="1">
      <alignment horizontal="left" vertical="center"/>
      <protection/>
    </xf>
    <xf numFmtId="49" fontId="0" fillId="0" borderId="11" xfId="45" applyNumberFormat="1" applyFont="1" applyFill="1" applyBorder="1" applyAlignment="1" applyProtection="1">
      <alignment horizontal="left" vertical="center" wrapText="1"/>
      <protection/>
    </xf>
    <xf numFmtId="49" fontId="0" fillId="0" borderId="10" xfId="45" applyNumberFormat="1" applyFont="1" applyFill="1" applyBorder="1" applyAlignment="1" applyProtection="1">
      <alignment horizontal="left" vertical="center" wrapText="1"/>
      <protection/>
    </xf>
    <xf numFmtId="178" fontId="0" fillId="0" borderId="15" xfId="45" applyNumberFormat="1" applyFont="1" applyFill="1" applyBorder="1" applyAlignment="1" applyProtection="1">
      <alignment horizontal="center" vertical="center" wrapText="1"/>
      <protection/>
    </xf>
    <xf numFmtId="49" fontId="9" fillId="0" borderId="15" xfId="45" applyNumberFormat="1" applyFont="1" applyFill="1" applyBorder="1" applyAlignment="1" applyProtection="1">
      <alignment horizontal="left" vertical="center"/>
      <protection/>
    </xf>
    <xf numFmtId="49" fontId="10" fillId="0" borderId="11" xfId="45" applyNumberFormat="1" applyFont="1" applyFill="1" applyBorder="1" applyAlignment="1" applyProtection="1">
      <alignment horizontal="left" vertical="center" wrapText="1"/>
      <protection/>
    </xf>
    <xf numFmtId="49" fontId="10" fillId="0" borderId="10" xfId="45" applyNumberFormat="1" applyFont="1" applyFill="1" applyBorder="1" applyAlignment="1" applyProtection="1">
      <alignment horizontal="left" vertical="center" wrapText="1"/>
      <protection/>
    </xf>
    <xf numFmtId="49" fontId="9" fillId="34" borderId="25" xfId="0" applyNumberFormat="1" applyFont="1" applyFill="1" applyBorder="1" applyAlignment="1">
      <alignment horizontal="justify" vertical="center"/>
    </xf>
    <xf numFmtId="178" fontId="2" fillId="0" borderId="15" xfId="45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justify" vertical="center"/>
    </xf>
    <xf numFmtId="0" fontId="0" fillId="0" borderId="15" xfId="45" applyNumberFormat="1" applyFont="1" applyFill="1" applyBorder="1" applyAlignment="1" applyProtection="1">
      <alignment horizontal="center" vertical="center" wrapText="1"/>
      <protection/>
    </xf>
    <xf numFmtId="49" fontId="0" fillId="0" borderId="10" xfId="45" applyNumberFormat="1" applyFont="1" applyFill="1" applyBorder="1" applyAlignment="1" applyProtection="1">
      <alignment horizontal="center" vertical="center" wrapText="1"/>
      <protection/>
    </xf>
    <xf numFmtId="3" fontId="0" fillId="0" borderId="15" xfId="45" applyNumberFormat="1" applyFont="1" applyFill="1" applyBorder="1" applyAlignment="1" applyProtection="1">
      <alignment horizontal="center" vertical="center" wrapText="1"/>
      <protection/>
    </xf>
    <xf numFmtId="49" fontId="10" fillId="34" borderId="25" xfId="0" applyNumberFormat="1" applyFont="1" applyFill="1" applyBorder="1" applyAlignment="1">
      <alignment horizontal="justify" vertical="center"/>
    </xf>
    <xf numFmtId="3" fontId="10" fillId="0" borderId="15" xfId="45" applyNumberFormat="1" applyFont="1" applyFill="1" applyBorder="1" applyAlignment="1" applyProtection="1">
      <alignment horizontal="center" vertical="center" wrapText="1"/>
      <protection/>
    </xf>
    <xf numFmtId="178" fontId="10" fillId="0" borderId="15" xfId="45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justify" vertical="center"/>
    </xf>
    <xf numFmtId="49" fontId="2" fillId="0" borderId="15" xfId="45" applyNumberFormat="1" applyFont="1" applyFill="1" applyBorder="1" applyAlignment="1" applyProtection="1">
      <alignment horizontal="left" vertical="center"/>
      <protection/>
    </xf>
    <xf numFmtId="49" fontId="2" fillId="0" borderId="15" xfId="45" applyNumberFormat="1" applyFont="1" applyFill="1" applyBorder="1" applyAlignment="1" applyProtection="1">
      <alignment horizontal="left" vertical="center" wrapText="1"/>
      <protection/>
    </xf>
    <xf numFmtId="49" fontId="10" fillId="0" borderId="15" xfId="45" applyNumberFormat="1" applyFont="1" applyFill="1" applyBorder="1" applyAlignment="1" applyProtection="1">
      <alignment horizontal="left" vertical="center" wrapText="1"/>
      <protection/>
    </xf>
    <xf numFmtId="49" fontId="10" fillId="34" borderId="15" xfId="0" applyNumberFormat="1" applyFont="1" applyFill="1" applyBorder="1" applyAlignment="1">
      <alignment horizontal="justify" vertical="center"/>
    </xf>
    <xf numFmtId="49" fontId="10" fillId="0" borderId="15" xfId="45" applyNumberFormat="1" applyFont="1" applyFill="1" applyBorder="1" applyAlignment="1" applyProtection="1">
      <alignment horizontal="left" vertical="center" wrapText="1"/>
      <protection/>
    </xf>
    <xf numFmtId="49" fontId="10" fillId="34" borderId="15" xfId="0" applyNumberFormat="1" applyFont="1" applyFill="1" applyBorder="1" applyAlignment="1">
      <alignment horizontal="justify" vertical="center"/>
    </xf>
    <xf numFmtId="179" fontId="10" fillId="34" borderId="15" xfId="0" applyNumberFormat="1" applyFont="1" applyFill="1" applyBorder="1" applyAlignment="1">
      <alignment horizontal="right"/>
    </xf>
    <xf numFmtId="178" fontId="10" fillId="0" borderId="14" xfId="45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79" fontId="10" fillId="34" borderId="15" xfId="0" applyNumberFormat="1" applyFont="1" applyFill="1" applyBorder="1" applyAlignment="1">
      <alignment horizontal="center"/>
    </xf>
    <xf numFmtId="179" fontId="10" fillId="34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8" fillId="0" borderId="15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6部门预算分析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9" sqref="B9"/>
    </sheetView>
  </sheetViews>
  <sheetFormatPr defaultColWidth="9.00390625" defaultRowHeight="14.25"/>
  <cols>
    <col min="1" max="1" width="33.50390625" style="0" customWidth="1"/>
    <col min="2" max="2" width="9.75390625" style="0" customWidth="1"/>
    <col min="3" max="3" width="10.125" style="0" customWidth="1"/>
    <col min="4" max="4" width="13.625" style="0" customWidth="1"/>
    <col min="5" max="5" width="19.50390625" style="0" customWidth="1"/>
    <col min="6" max="6" width="8.875" style="0" customWidth="1"/>
    <col min="7" max="7" width="10.125" style="0" customWidth="1"/>
    <col min="8" max="8" width="13.125" style="0" customWidth="1"/>
  </cols>
  <sheetData>
    <row r="1" spans="1:8" ht="29.25" customHeight="1">
      <c r="A1" s="100" t="s">
        <v>0</v>
      </c>
      <c r="B1" s="100"/>
      <c r="C1" s="100"/>
      <c r="D1" s="100"/>
      <c r="E1" s="100"/>
      <c r="F1" s="100"/>
      <c r="G1" s="100"/>
      <c r="H1" s="100"/>
    </row>
    <row r="2" ht="14.25">
      <c r="G2" t="s">
        <v>1</v>
      </c>
    </row>
    <row r="3" spans="1:8" s="88" customFormat="1" ht="30" customHeight="1">
      <c r="A3" s="101" t="s">
        <v>2</v>
      </c>
      <c r="B3" s="102"/>
      <c r="C3" s="102"/>
      <c r="D3" s="102"/>
      <c r="E3" s="103" t="s">
        <v>3</v>
      </c>
      <c r="F3" s="103"/>
      <c r="G3" s="103"/>
      <c r="H3" s="103"/>
    </row>
    <row r="4" spans="1:8" s="88" customFormat="1" ht="46.5" customHeight="1">
      <c r="A4" s="92" t="s">
        <v>4</v>
      </c>
      <c r="B4" s="92" t="s">
        <v>5</v>
      </c>
      <c r="C4" s="92" t="s">
        <v>6</v>
      </c>
      <c r="D4" s="92" t="s">
        <v>7</v>
      </c>
      <c r="E4" s="92" t="s">
        <v>4</v>
      </c>
      <c r="F4" s="92" t="s">
        <v>5</v>
      </c>
      <c r="G4" s="92" t="s">
        <v>6</v>
      </c>
      <c r="H4" s="92" t="s">
        <v>7</v>
      </c>
    </row>
    <row r="5" spans="1:8" ht="30" customHeight="1">
      <c r="A5" s="104" t="s">
        <v>8</v>
      </c>
      <c r="B5" s="116">
        <v>653.212</v>
      </c>
      <c r="C5" s="117">
        <v>804.068</v>
      </c>
      <c r="D5" s="117">
        <v>23.09</v>
      </c>
      <c r="E5" s="104" t="s">
        <v>9</v>
      </c>
      <c r="F5" s="116">
        <v>619.98</v>
      </c>
      <c r="G5" s="117">
        <v>764.484</v>
      </c>
      <c r="H5" s="118">
        <v>23.31</v>
      </c>
    </row>
    <row r="6" spans="1:8" ht="30" customHeight="1">
      <c r="A6" s="104" t="s">
        <v>10</v>
      </c>
      <c r="B6" s="116"/>
      <c r="C6" s="117"/>
      <c r="D6" s="117"/>
      <c r="E6" s="104" t="s">
        <v>11</v>
      </c>
      <c r="F6" s="116"/>
      <c r="G6" s="117"/>
      <c r="H6" s="119"/>
    </row>
    <row r="7" spans="1:8" ht="30" customHeight="1">
      <c r="A7" s="104" t="s">
        <v>12</v>
      </c>
      <c r="B7" s="116"/>
      <c r="C7" s="117"/>
      <c r="D7" s="117"/>
      <c r="E7" s="104" t="s">
        <v>13</v>
      </c>
      <c r="F7" s="116">
        <v>33.232</v>
      </c>
      <c r="G7" s="117">
        <v>39.584</v>
      </c>
      <c r="H7" s="109">
        <v>19.11</v>
      </c>
    </row>
    <row r="8" spans="1:8" ht="30" customHeight="1">
      <c r="A8" s="104" t="s">
        <v>14</v>
      </c>
      <c r="B8" s="116"/>
      <c r="C8" s="117"/>
      <c r="D8" s="117"/>
      <c r="E8" s="116"/>
      <c r="F8" s="116"/>
      <c r="G8" s="117"/>
      <c r="H8" s="118"/>
    </row>
    <row r="9" spans="1:8" ht="30" customHeight="1">
      <c r="A9" s="104" t="s">
        <v>15</v>
      </c>
      <c r="B9" s="116">
        <v>653.212</v>
      </c>
      <c r="C9" s="117">
        <v>804.068</v>
      </c>
      <c r="D9" s="117">
        <v>23.09</v>
      </c>
      <c r="E9" s="104" t="s">
        <v>16</v>
      </c>
      <c r="F9" s="116">
        <f>SUM(F5:F8)</f>
        <v>653.212</v>
      </c>
      <c r="G9" s="117">
        <f>SUM(G5:G8)</f>
        <v>804.068</v>
      </c>
      <c r="H9" s="118">
        <v>23.09</v>
      </c>
    </row>
  </sheetData>
  <sheetProtection/>
  <mergeCells count="3">
    <mergeCell ref="A1:H1"/>
    <mergeCell ref="A3:D3"/>
    <mergeCell ref="E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0" max="10" width="10.125" style="0" customWidth="1"/>
  </cols>
  <sheetData>
    <row r="1" spans="1:10" ht="27">
      <c r="A1" s="18"/>
      <c r="B1" s="18"/>
      <c r="C1" s="18"/>
      <c r="D1" s="18"/>
      <c r="E1" s="18"/>
      <c r="F1" s="19" t="s">
        <v>148</v>
      </c>
      <c r="G1" s="18"/>
      <c r="H1" s="18"/>
      <c r="I1" s="18"/>
      <c r="J1" s="18"/>
    </row>
    <row r="2" spans="1:10" ht="14.25">
      <c r="A2" s="18"/>
      <c r="B2" s="18"/>
      <c r="C2" s="18"/>
      <c r="D2" s="18"/>
      <c r="E2" s="18"/>
      <c r="F2" s="18"/>
      <c r="G2" s="18"/>
      <c r="H2" s="18"/>
      <c r="I2" s="18"/>
      <c r="J2" s="34"/>
    </row>
    <row r="3" spans="1:10" ht="14.25">
      <c r="A3" s="20" t="s">
        <v>149</v>
      </c>
      <c r="B3" s="18"/>
      <c r="C3" s="18"/>
      <c r="D3" s="18"/>
      <c r="E3" s="18"/>
      <c r="F3" s="21"/>
      <c r="G3" s="18"/>
      <c r="H3" s="18"/>
      <c r="I3" s="18"/>
      <c r="J3" s="34" t="s">
        <v>150</v>
      </c>
    </row>
    <row r="4" spans="1:10" ht="14.25">
      <c r="A4" s="22" t="s">
        <v>4</v>
      </c>
      <c r="B4" s="23"/>
      <c r="C4" s="23" t="s">
        <v>151</v>
      </c>
      <c r="D4" s="23" t="s">
        <v>151</v>
      </c>
      <c r="E4" s="23" t="s">
        <v>152</v>
      </c>
      <c r="F4" s="23" t="s">
        <v>153</v>
      </c>
      <c r="G4" s="23" t="s">
        <v>154</v>
      </c>
      <c r="H4" s="23"/>
      <c r="I4" s="23"/>
      <c r="J4" s="35" t="s">
        <v>155</v>
      </c>
    </row>
    <row r="5" spans="1:10" ht="14.25">
      <c r="A5" s="24" t="s">
        <v>156</v>
      </c>
      <c r="B5" s="25"/>
      <c r="C5" s="25"/>
      <c r="D5" s="25" t="s">
        <v>157</v>
      </c>
      <c r="E5" s="25"/>
      <c r="F5" s="25"/>
      <c r="G5" s="25" t="s">
        <v>39</v>
      </c>
      <c r="H5" s="25" t="s">
        <v>158</v>
      </c>
      <c r="I5" s="25" t="s">
        <v>159</v>
      </c>
      <c r="J5" s="36"/>
    </row>
    <row r="6" spans="1:10" ht="14.25">
      <c r="A6" s="24"/>
      <c r="B6" s="25" t="s">
        <v>151</v>
      </c>
      <c r="C6" s="25" t="s">
        <v>151</v>
      </c>
      <c r="D6" s="25" t="s">
        <v>151</v>
      </c>
      <c r="E6" s="25" t="s">
        <v>151</v>
      </c>
      <c r="F6" s="25" t="s">
        <v>151</v>
      </c>
      <c r="G6" s="25" t="s">
        <v>160</v>
      </c>
      <c r="H6" s="25" t="s">
        <v>161</v>
      </c>
      <c r="I6" s="25" t="s">
        <v>151</v>
      </c>
      <c r="J6" s="36" t="s">
        <v>151</v>
      </c>
    </row>
    <row r="7" spans="1:10" ht="14.25">
      <c r="A7" s="24"/>
      <c r="B7" s="25" t="s">
        <v>151</v>
      </c>
      <c r="C7" s="25" t="s">
        <v>151</v>
      </c>
      <c r="D7" s="25" t="s">
        <v>151</v>
      </c>
      <c r="E7" s="25" t="s">
        <v>151</v>
      </c>
      <c r="F7" s="25" t="s">
        <v>151</v>
      </c>
      <c r="G7" s="25" t="s">
        <v>151</v>
      </c>
      <c r="H7" s="25" t="s">
        <v>151</v>
      </c>
      <c r="I7" s="25" t="s">
        <v>151</v>
      </c>
      <c r="J7" s="36" t="s">
        <v>151</v>
      </c>
    </row>
    <row r="8" spans="1:10" ht="14.25">
      <c r="A8" s="24" t="s">
        <v>162</v>
      </c>
      <c r="B8" s="25" t="s">
        <v>163</v>
      </c>
      <c r="C8" s="25" t="s">
        <v>164</v>
      </c>
      <c r="D8" s="25" t="s">
        <v>165</v>
      </c>
      <c r="E8" s="26" t="s">
        <v>166</v>
      </c>
      <c r="F8" s="26" t="s">
        <v>167</v>
      </c>
      <c r="G8" s="26" t="s">
        <v>168</v>
      </c>
      <c r="H8" s="26" t="s">
        <v>169</v>
      </c>
      <c r="I8" s="26" t="s">
        <v>170</v>
      </c>
      <c r="J8" s="37" t="s">
        <v>171</v>
      </c>
    </row>
    <row r="9" spans="1:10" ht="14.25">
      <c r="A9" s="24"/>
      <c r="B9" s="25" t="s">
        <v>151</v>
      </c>
      <c r="C9" s="25" t="s">
        <v>151</v>
      </c>
      <c r="D9" s="25" t="s">
        <v>39</v>
      </c>
      <c r="E9" s="27" t="s">
        <v>151</v>
      </c>
      <c r="F9" s="27" t="s">
        <v>151</v>
      </c>
      <c r="G9" s="27" t="s">
        <v>151</v>
      </c>
      <c r="H9" s="27" t="s">
        <v>151</v>
      </c>
      <c r="I9" s="27" t="s">
        <v>151</v>
      </c>
      <c r="J9" s="38" t="s">
        <v>151</v>
      </c>
    </row>
    <row r="10" spans="1:10" ht="14.25">
      <c r="A10" s="28" t="s">
        <v>151</v>
      </c>
      <c r="B10" s="29"/>
      <c r="C10" s="29" t="s">
        <v>151</v>
      </c>
      <c r="D10" s="29" t="s">
        <v>151</v>
      </c>
      <c r="E10" s="30" t="s">
        <v>151</v>
      </c>
      <c r="F10" s="30" t="s">
        <v>151</v>
      </c>
      <c r="G10" s="30" t="s">
        <v>151</v>
      </c>
      <c r="H10" s="30" t="s">
        <v>151</v>
      </c>
      <c r="I10" s="30" t="s">
        <v>151</v>
      </c>
      <c r="J10" s="39" t="s">
        <v>151</v>
      </c>
    </row>
    <row r="11" spans="1:10" ht="14.25">
      <c r="A11" s="28" t="s">
        <v>151</v>
      </c>
      <c r="B11" s="29"/>
      <c r="C11" s="29" t="s">
        <v>151</v>
      </c>
      <c r="D11" s="29" t="s">
        <v>151</v>
      </c>
      <c r="E11" s="30" t="s">
        <v>151</v>
      </c>
      <c r="F11" s="30" t="s">
        <v>151</v>
      </c>
      <c r="G11" s="30" t="s">
        <v>151</v>
      </c>
      <c r="H11" s="30" t="s">
        <v>151</v>
      </c>
      <c r="I11" s="30" t="s">
        <v>151</v>
      </c>
      <c r="J11" s="39" t="s">
        <v>151</v>
      </c>
    </row>
    <row r="12" spans="1:10" ht="14.25">
      <c r="A12" s="28" t="s">
        <v>151</v>
      </c>
      <c r="B12" s="29"/>
      <c r="C12" s="29" t="s">
        <v>151</v>
      </c>
      <c r="D12" s="29" t="s">
        <v>151</v>
      </c>
      <c r="E12" s="30" t="s">
        <v>151</v>
      </c>
      <c r="F12" s="30" t="s">
        <v>151</v>
      </c>
      <c r="G12" s="30" t="s">
        <v>151</v>
      </c>
      <c r="H12" s="30" t="s">
        <v>151</v>
      </c>
      <c r="I12" s="30" t="s">
        <v>151</v>
      </c>
      <c r="J12" s="39" t="s">
        <v>151</v>
      </c>
    </row>
    <row r="13" spans="1:10" ht="14.25">
      <c r="A13" s="28" t="s">
        <v>151</v>
      </c>
      <c r="B13" s="29"/>
      <c r="C13" s="29" t="s">
        <v>151</v>
      </c>
      <c r="D13" s="29" t="s">
        <v>151</v>
      </c>
      <c r="E13" s="30" t="s">
        <v>151</v>
      </c>
      <c r="F13" s="30" t="s">
        <v>151</v>
      </c>
      <c r="G13" s="30" t="s">
        <v>151</v>
      </c>
      <c r="H13" s="30" t="s">
        <v>151</v>
      </c>
      <c r="I13" s="30" t="s">
        <v>151</v>
      </c>
      <c r="J13" s="39" t="s">
        <v>151</v>
      </c>
    </row>
    <row r="14" spans="1:10" ht="14.25">
      <c r="A14" s="28" t="s">
        <v>151</v>
      </c>
      <c r="B14" s="29"/>
      <c r="C14" s="29" t="s">
        <v>151</v>
      </c>
      <c r="D14" s="29" t="s">
        <v>151</v>
      </c>
      <c r="E14" s="30" t="s">
        <v>151</v>
      </c>
      <c r="F14" s="30" t="s">
        <v>151</v>
      </c>
      <c r="G14" s="30" t="s">
        <v>151</v>
      </c>
      <c r="H14" s="30" t="s">
        <v>151</v>
      </c>
      <c r="I14" s="30" t="s">
        <v>151</v>
      </c>
      <c r="J14" s="39" t="s">
        <v>151</v>
      </c>
    </row>
    <row r="15" spans="1:10" ht="15">
      <c r="A15" s="31" t="s">
        <v>151</v>
      </c>
      <c r="B15" s="32"/>
      <c r="C15" s="32" t="s">
        <v>151</v>
      </c>
      <c r="D15" s="32" t="s">
        <v>151</v>
      </c>
      <c r="E15" s="33" t="s">
        <v>151</v>
      </c>
      <c r="F15" s="33" t="s">
        <v>151</v>
      </c>
      <c r="G15" s="33" t="s">
        <v>151</v>
      </c>
      <c r="H15" s="33" t="s">
        <v>151</v>
      </c>
      <c r="I15" s="33" t="s">
        <v>151</v>
      </c>
      <c r="J15" s="40" t="s">
        <v>151</v>
      </c>
    </row>
  </sheetData>
  <sheetProtection/>
  <mergeCells count="19">
    <mergeCell ref="A4:D4"/>
    <mergeCell ref="G4:I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workbookViewId="0" topLeftCell="A1">
      <selection activeCell="Q14" sqref="Q14"/>
    </sheetView>
  </sheetViews>
  <sheetFormatPr defaultColWidth="9.00390625" defaultRowHeight="14.25"/>
  <cols>
    <col min="1" max="1" width="13.375" style="0" customWidth="1"/>
    <col min="2" max="2" width="8.625" style="0" customWidth="1"/>
    <col min="3" max="3" width="8.375" style="0" customWidth="1"/>
    <col min="4" max="4" width="7.375" style="0" customWidth="1"/>
    <col min="5" max="5" width="7.75390625" style="0" customWidth="1"/>
    <col min="6" max="6" width="7.875" style="0" customWidth="1"/>
    <col min="7" max="7" width="5.375" style="0" customWidth="1"/>
    <col min="8" max="8" width="5.875" style="0" customWidth="1"/>
    <col min="9" max="9" width="6.625" style="0" customWidth="1"/>
    <col min="10" max="10" width="6.875" style="0" customWidth="1"/>
    <col min="11" max="11" width="7.125" style="0" customWidth="1"/>
    <col min="12" max="12" width="6.50390625" style="0" customWidth="1"/>
    <col min="13" max="13" width="7.375" style="0" customWidth="1"/>
    <col min="14" max="14" width="6.25390625" style="0" customWidth="1"/>
    <col min="15" max="16" width="6.375" style="0" customWidth="1"/>
    <col min="17" max="17" width="7.125" style="0" customWidth="1"/>
  </cols>
  <sheetData>
    <row r="1" spans="2:17" ht="20.25">
      <c r="B1" s="1" t="s">
        <v>172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1" customHeight="1">
      <c r="B2" s="2" t="s">
        <v>173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174</v>
      </c>
      <c r="B3" s="4" t="s">
        <v>175</v>
      </c>
      <c r="C3" s="5"/>
      <c r="D3" s="5"/>
      <c r="E3" s="5"/>
      <c r="F3" s="5"/>
      <c r="G3" s="5"/>
      <c r="H3" s="5"/>
      <c r="I3" s="5"/>
      <c r="J3" s="8"/>
      <c r="K3" s="4" t="s">
        <v>176</v>
      </c>
      <c r="L3" s="5"/>
      <c r="M3" s="5"/>
      <c r="N3" s="5"/>
      <c r="O3" s="5"/>
      <c r="P3" s="5"/>
      <c r="Q3" s="8"/>
    </row>
    <row r="4" spans="1:17" ht="14.25">
      <c r="A4" s="6"/>
      <c r="B4" s="7" t="s">
        <v>177</v>
      </c>
      <c r="C4" s="7" t="s">
        <v>178</v>
      </c>
      <c r="D4" s="7" t="s">
        <v>39</v>
      </c>
      <c r="E4" s="4" t="s">
        <v>179</v>
      </c>
      <c r="F4" s="5"/>
      <c r="G4" s="8"/>
      <c r="H4" s="4" t="s">
        <v>180</v>
      </c>
      <c r="I4" s="5"/>
      <c r="J4" s="8"/>
      <c r="K4" s="7" t="s">
        <v>39</v>
      </c>
      <c r="L4" s="4" t="s">
        <v>179</v>
      </c>
      <c r="M4" s="5"/>
      <c r="N4" s="8"/>
      <c r="O4" s="4" t="s">
        <v>180</v>
      </c>
      <c r="P4" s="5"/>
      <c r="Q4" s="8"/>
    </row>
    <row r="5" spans="1:17" ht="14.25">
      <c r="A5" s="6"/>
      <c r="B5" s="9"/>
      <c r="C5" s="9"/>
      <c r="D5" s="9"/>
      <c r="E5" s="7" t="s">
        <v>160</v>
      </c>
      <c r="F5" s="7" t="s">
        <v>181</v>
      </c>
      <c r="G5" s="7" t="s">
        <v>182</v>
      </c>
      <c r="H5" s="7" t="s">
        <v>160</v>
      </c>
      <c r="I5" s="4" t="s">
        <v>183</v>
      </c>
      <c r="J5" s="8"/>
      <c r="K5" s="9"/>
      <c r="L5" s="7" t="s">
        <v>160</v>
      </c>
      <c r="M5" s="7" t="s">
        <v>181</v>
      </c>
      <c r="N5" s="7" t="s">
        <v>182</v>
      </c>
      <c r="O5" s="7" t="s">
        <v>160</v>
      </c>
      <c r="P5" s="7" t="s">
        <v>181</v>
      </c>
      <c r="Q5" s="7" t="s">
        <v>182</v>
      </c>
    </row>
    <row r="6" spans="1:17" ht="14.25">
      <c r="A6" s="10"/>
      <c r="B6" s="11"/>
      <c r="C6" s="11"/>
      <c r="D6" s="11"/>
      <c r="E6" s="11"/>
      <c r="F6" s="11"/>
      <c r="G6" s="11"/>
      <c r="H6" s="11"/>
      <c r="I6" s="17" t="s">
        <v>181</v>
      </c>
      <c r="J6" s="17" t="s">
        <v>182</v>
      </c>
      <c r="K6" s="11"/>
      <c r="L6" s="11"/>
      <c r="M6" s="11"/>
      <c r="N6" s="11"/>
      <c r="O6" s="11"/>
      <c r="P6" s="11"/>
      <c r="Q6" s="11"/>
    </row>
    <row r="7" spans="1:17" ht="27" customHeight="1">
      <c r="A7" s="12" t="s">
        <v>184</v>
      </c>
      <c r="B7" s="13"/>
      <c r="C7" s="13"/>
      <c r="D7" s="14">
        <v>20</v>
      </c>
      <c r="E7" s="14">
        <v>20</v>
      </c>
      <c r="F7" s="14">
        <v>20</v>
      </c>
      <c r="G7" s="14"/>
      <c r="H7" s="14"/>
      <c r="I7" s="14"/>
      <c r="J7" s="14"/>
      <c r="K7" s="14">
        <v>20</v>
      </c>
      <c r="L7" s="14">
        <v>20</v>
      </c>
      <c r="M7" s="14">
        <v>20</v>
      </c>
      <c r="N7" s="14"/>
      <c r="O7" s="14"/>
      <c r="P7" s="14"/>
      <c r="Q7" s="14"/>
    </row>
    <row r="8" spans="1:17" ht="33" customHeight="1">
      <c r="A8" s="12" t="s">
        <v>185</v>
      </c>
      <c r="B8" s="15" t="s">
        <v>186</v>
      </c>
      <c r="C8" s="16"/>
      <c r="D8" s="14">
        <v>20</v>
      </c>
      <c r="E8" s="14">
        <v>20</v>
      </c>
      <c r="F8" s="14">
        <v>20</v>
      </c>
      <c r="G8" s="14"/>
      <c r="H8" s="14"/>
      <c r="I8" s="14"/>
      <c r="J8" s="14"/>
      <c r="K8" s="14">
        <v>20</v>
      </c>
      <c r="L8" s="14">
        <v>20</v>
      </c>
      <c r="M8" s="14">
        <v>20</v>
      </c>
      <c r="N8" s="14"/>
      <c r="O8" s="14"/>
      <c r="P8" s="14"/>
      <c r="Q8" s="14"/>
    </row>
  </sheetData>
  <sheetProtection/>
  <mergeCells count="24">
    <mergeCell ref="B1:Q1"/>
    <mergeCell ref="B2:Q2"/>
    <mergeCell ref="B3:J3"/>
    <mergeCell ref="K3:Q3"/>
    <mergeCell ref="E4:G4"/>
    <mergeCell ref="H4:J4"/>
    <mergeCell ref="L4:N4"/>
    <mergeCell ref="O4:Q4"/>
    <mergeCell ref="I5:J5"/>
    <mergeCell ref="A3:A6"/>
    <mergeCell ref="B4:B6"/>
    <mergeCell ref="C4:C6"/>
    <mergeCell ref="D4:D6"/>
    <mergeCell ref="E5:E6"/>
    <mergeCell ref="F5:F6"/>
    <mergeCell ref="G5:G6"/>
    <mergeCell ref="H5:H6"/>
    <mergeCell ref="K4:K6"/>
    <mergeCell ref="L5:L6"/>
    <mergeCell ref="M5:M6"/>
    <mergeCell ref="N5:N6"/>
    <mergeCell ref="O5:O6"/>
    <mergeCell ref="P5:P6"/>
    <mergeCell ref="Q5:Q6"/>
  </mergeCells>
  <printOptions horizontalCentered="1"/>
  <pageMargins left="0.5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2" sqref="D2"/>
    </sheetView>
  </sheetViews>
  <sheetFormatPr defaultColWidth="9.00390625" defaultRowHeight="14.25"/>
  <cols>
    <col min="1" max="1" width="33.50390625" style="0" customWidth="1"/>
    <col min="2" max="2" width="15.875" style="0" customWidth="1"/>
    <col min="3" max="3" width="22.375" style="0" customWidth="1"/>
    <col min="4" max="4" width="21.75390625" style="0" customWidth="1"/>
  </cols>
  <sheetData>
    <row r="1" spans="1:4" ht="29.25" customHeight="1">
      <c r="A1" s="100" t="s">
        <v>17</v>
      </c>
      <c r="B1" s="100"/>
      <c r="C1" s="100"/>
      <c r="D1" s="100"/>
    </row>
    <row r="2" ht="14.25">
      <c r="D2" t="s">
        <v>1</v>
      </c>
    </row>
    <row r="3" spans="1:4" s="88" customFormat="1" ht="30" customHeight="1">
      <c r="A3" s="113" t="s">
        <v>2</v>
      </c>
      <c r="B3" s="114"/>
      <c r="C3" s="114"/>
      <c r="D3" s="115"/>
    </row>
    <row r="4" spans="1:4" s="88" customFormat="1" ht="46.5" customHeight="1">
      <c r="A4" s="92" t="s">
        <v>4</v>
      </c>
      <c r="B4" s="92" t="s">
        <v>5</v>
      </c>
      <c r="C4" s="92" t="s">
        <v>6</v>
      </c>
      <c r="D4" s="92" t="s">
        <v>7</v>
      </c>
    </row>
    <row r="5" spans="1:4" ht="30" customHeight="1">
      <c r="A5" s="104" t="s">
        <v>8</v>
      </c>
      <c r="B5" s="105">
        <v>653.212</v>
      </c>
      <c r="C5" s="106">
        <v>804.068</v>
      </c>
      <c r="D5" s="106">
        <v>23.09</v>
      </c>
    </row>
    <row r="6" spans="1:4" ht="30" customHeight="1">
      <c r="A6" s="104" t="s">
        <v>10</v>
      </c>
      <c r="B6" s="105"/>
      <c r="C6" s="106"/>
      <c r="D6" s="106"/>
    </row>
    <row r="7" spans="1:4" ht="30" customHeight="1">
      <c r="A7" s="104" t="s">
        <v>12</v>
      </c>
      <c r="B7" s="105"/>
      <c r="C7" s="106"/>
      <c r="D7" s="106"/>
    </row>
    <row r="8" spans="1:4" ht="30" customHeight="1">
      <c r="A8" s="104" t="s">
        <v>14</v>
      </c>
      <c r="B8" s="105"/>
      <c r="C8" s="106"/>
      <c r="D8" s="106"/>
    </row>
    <row r="9" spans="1:4" ht="30" customHeight="1">
      <c r="A9" s="104" t="s">
        <v>15</v>
      </c>
      <c r="B9" s="105">
        <v>653.212</v>
      </c>
      <c r="C9" s="106">
        <v>804.068</v>
      </c>
      <c r="D9" s="106">
        <v>23.09</v>
      </c>
    </row>
  </sheetData>
  <sheetProtection/>
  <mergeCells count="2">
    <mergeCell ref="A1:D1"/>
    <mergeCell ref="A3:D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E1"/>
    </sheetView>
  </sheetViews>
  <sheetFormatPr defaultColWidth="9.00390625" defaultRowHeight="14.25"/>
  <cols>
    <col min="1" max="1" width="33.50390625" style="0" customWidth="1"/>
    <col min="2" max="2" width="19.50390625" style="0" customWidth="1"/>
    <col min="3" max="3" width="8.875" style="0" customWidth="1"/>
    <col min="4" max="4" width="10.125" style="0" customWidth="1"/>
    <col min="5" max="5" width="13.125" style="0" customWidth="1"/>
  </cols>
  <sheetData>
    <row r="1" spans="1:5" ht="29.25" customHeight="1">
      <c r="A1" s="100" t="s">
        <v>18</v>
      </c>
      <c r="B1" s="100"/>
      <c r="C1" s="100"/>
      <c r="D1" s="100"/>
      <c r="E1" s="100"/>
    </row>
    <row r="2" ht="14.25">
      <c r="D2" t="s">
        <v>1</v>
      </c>
    </row>
    <row r="3" spans="1:5" s="88" customFormat="1" ht="30" customHeight="1">
      <c r="A3" s="110" t="s">
        <v>3</v>
      </c>
      <c r="B3" s="102"/>
      <c r="C3" s="102"/>
      <c r="D3" s="102"/>
      <c r="E3" s="111"/>
    </row>
    <row r="4" spans="1:5" s="88" customFormat="1" ht="46.5" customHeight="1">
      <c r="A4" s="92" t="s">
        <v>4</v>
      </c>
      <c r="B4" s="92" t="s">
        <v>4</v>
      </c>
      <c r="C4" s="92" t="s">
        <v>5</v>
      </c>
      <c r="D4" s="92" t="s">
        <v>6</v>
      </c>
      <c r="E4" s="92" t="s">
        <v>7</v>
      </c>
    </row>
    <row r="5" spans="1:5" ht="30" customHeight="1">
      <c r="A5" s="104" t="s">
        <v>8</v>
      </c>
      <c r="B5" s="104" t="s">
        <v>9</v>
      </c>
      <c r="C5" s="105">
        <v>619.98</v>
      </c>
      <c r="D5" s="106">
        <v>764.484</v>
      </c>
      <c r="E5" s="107">
        <v>23.31</v>
      </c>
    </row>
    <row r="6" spans="1:5" ht="30" customHeight="1">
      <c r="A6" s="104" t="s">
        <v>10</v>
      </c>
      <c r="B6" s="104" t="s">
        <v>11</v>
      </c>
      <c r="C6" s="105"/>
      <c r="D6" s="106"/>
      <c r="E6" s="108"/>
    </row>
    <row r="7" spans="1:9" ht="30" customHeight="1">
      <c r="A7" s="104" t="s">
        <v>12</v>
      </c>
      <c r="B7" s="104" t="s">
        <v>13</v>
      </c>
      <c r="C7" s="105">
        <v>33.232</v>
      </c>
      <c r="D7" s="106">
        <v>39.584</v>
      </c>
      <c r="E7" s="109">
        <v>19.11</v>
      </c>
      <c r="I7" s="112"/>
    </row>
    <row r="8" spans="1:5" ht="30" customHeight="1">
      <c r="A8" s="104" t="s">
        <v>14</v>
      </c>
      <c r="B8" s="105"/>
      <c r="C8" s="105"/>
      <c r="D8" s="106"/>
      <c r="E8" s="107"/>
    </row>
    <row r="9" spans="1:5" ht="30" customHeight="1">
      <c r="A9" s="104" t="s">
        <v>15</v>
      </c>
      <c r="B9" s="104" t="s">
        <v>16</v>
      </c>
      <c r="C9" s="105">
        <f>SUM(C5:C8)</f>
        <v>653.212</v>
      </c>
      <c r="D9" s="106">
        <f>SUM(D5:D8)</f>
        <v>804.068</v>
      </c>
      <c r="E9" s="107">
        <v>23.09</v>
      </c>
    </row>
  </sheetData>
  <sheetProtection/>
  <mergeCells count="2">
    <mergeCell ref="A1:E1"/>
    <mergeCell ref="A3:E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K7" sqref="K7"/>
    </sheetView>
  </sheetViews>
  <sheetFormatPr defaultColWidth="9.00390625" defaultRowHeight="14.25"/>
  <cols>
    <col min="1" max="1" width="33.50390625" style="0" customWidth="1"/>
    <col min="2" max="2" width="9.75390625" style="0" customWidth="1"/>
    <col min="3" max="3" width="10.125" style="0" customWidth="1"/>
    <col min="4" max="4" width="13.625" style="0" customWidth="1"/>
    <col min="5" max="5" width="19.50390625" style="0" customWidth="1"/>
    <col min="6" max="6" width="8.875" style="0" customWidth="1"/>
    <col min="7" max="7" width="10.125" style="0" customWidth="1"/>
    <col min="8" max="8" width="13.125" style="0" customWidth="1"/>
  </cols>
  <sheetData>
    <row r="1" spans="1:8" ht="29.25" customHeight="1">
      <c r="A1" s="100" t="s">
        <v>19</v>
      </c>
      <c r="B1" s="100"/>
      <c r="C1" s="100"/>
      <c r="D1" s="100"/>
      <c r="E1" s="100"/>
      <c r="F1" s="100"/>
      <c r="G1" s="100"/>
      <c r="H1" s="100"/>
    </row>
    <row r="2" ht="14.25">
      <c r="G2" t="s">
        <v>1</v>
      </c>
    </row>
    <row r="3" spans="1:8" s="88" customFormat="1" ht="30" customHeight="1">
      <c r="A3" s="101" t="s">
        <v>2</v>
      </c>
      <c r="B3" s="102"/>
      <c r="C3" s="102"/>
      <c r="D3" s="102"/>
      <c r="E3" s="103" t="s">
        <v>3</v>
      </c>
      <c r="F3" s="103"/>
      <c r="G3" s="103"/>
      <c r="H3" s="103"/>
    </row>
    <row r="4" spans="1:8" s="88" customFormat="1" ht="46.5" customHeight="1">
      <c r="A4" s="92" t="s">
        <v>4</v>
      </c>
      <c r="B4" s="92" t="s">
        <v>5</v>
      </c>
      <c r="C4" s="92" t="s">
        <v>6</v>
      </c>
      <c r="D4" s="92" t="s">
        <v>7</v>
      </c>
      <c r="E4" s="92" t="s">
        <v>4</v>
      </c>
      <c r="F4" s="92" t="s">
        <v>5</v>
      </c>
      <c r="G4" s="92" t="s">
        <v>6</v>
      </c>
      <c r="H4" s="92" t="s">
        <v>7</v>
      </c>
    </row>
    <row r="5" spans="1:8" ht="30" customHeight="1">
      <c r="A5" s="104" t="s">
        <v>8</v>
      </c>
      <c r="B5" s="105">
        <v>653.212</v>
      </c>
      <c r="C5" s="106">
        <v>804.068</v>
      </c>
      <c r="D5" s="106">
        <v>23.09</v>
      </c>
      <c r="E5" s="104" t="s">
        <v>9</v>
      </c>
      <c r="F5" s="105">
        <v>619.98</v>
      </c>
      <c r="G5" s="106">
        <v>764.484</v>
      </c>
      <c r="H5" s="107">
        <v>23.31</v>
      </c>
    </row>
    <row r="6" spans="1:8" ht="30" customHeight="1">
      <c r="A6" s="104" t="s">
        <v>10</v>
      </c>
      <c r="B6" s="105"/>
      <c r="C6" s="106"/>
      <c r="D6" s="106"/>
      <c r="E6" s="104" t="s">
        <v>11</v>
      </c>
      <c r="F6" s="105"/>
      <c r="G6" s="106"/>
      <c r="H6" s="108"/>
    </row>
    <row r="7" spans="1:8" ht="30" customHeight="1">
      <c r="A7" s="104" t="s">
        <v>12</v>
      </c>
      <c r="B7" s="105"/>
      <c r="C7" s="106"/>
      <c r="D7" s="106"/>
      <c r="E7" s="104" t="s">
        <v>13</v>
      </c>
      <c r="F7" s="105">
        <v>33.232</v>
      </c>
      <c r="G7" s="106">
        <v>39.584</v>
      </c>
      <c r="H7" s="109">
        <v>19.11</v>
      </c>
    </row>
    <row r="8" spans="1:8" ht="30" customHeight="1">
      <c r="A8" s="104" t="s">
        <v>14</v>
      </c>
      <c r="B8" s="105"/>
      <c r="C8" s="106"/>
      <c r="D8" s="106"/>
      <c r="E8" s="105"/>
      <c r="F8" s="105"/>
      <c r="G8" s="106"/>
      <c r="H8" s="107"/>
    </row>
    <row r="9" spans="1:8" ht="30" customHeight="1">
      <c r="A9" s="104" t="s">
        <v>15</v>
      </c>
      <c r="B9" s="105">
        <v>653.212</v>
      </c>
      <c r="C9" s="106">
        <v>804.068</v>
      </c>
      <c r="D9" s="106">
        <v>23.09</v>
      </c>
      <c r="E9" s="104" t="s">
        <v>16</v>
      </c>
      <c r="F9" s="105">
        <f>SUM(F5:F8)</f>
        <v>653.212</v>
      </c>
      <c r="G9" s="106">
        <f>SUM(G5:G8)</f>
        <v>804.068</v>
      </c>
      <c r="H9" s="107">
        <v>23.09</v>
      </c>
    </row>
  </sheetData>
  <sheetProtection/>
  <mergeCells count="3">
    <mergeCell ref="A1:H1"/>
    <mergeCell ref="A3:D3"/>
    <mergeCell ref="E3:H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3" sqref="F3"/>
    </sheetView>
  </sheetViews>
  <sheetFormatPr defaultColWidth="9.00390625" defaultRowHeight="14.25"/>
  <cols>
    <col min="1" max="1" width="38.375" style="0" customWidth="1"/>
    <col min="2" max="2" width="10.625" style="0" customWidth="1"/>
    <col min="3" max="3" width="12.375" style="0" customWidth="1"/>
    <col min="4" max="4" width="12.125" style="0" customWidth="1"/>
    <col min="5" max="5" width="12.25390625" style="0" customWidth="1"/>
    <col min="6" max="6" width="11.75390625" style="0" customWidth="1"/>
    <col min="7" max="7" width="8.875" style="0" customWidth="1"/>
    <col min="8" max="8" width="9.25390625" style="0" customWidth="1"/>
    <col min="9" max="9" width="8.625" style="0" customWidth="1"/>
    <col min="10" max="10" width="10.00390625" style="0" customWidth="1"/>
  </cols>
  <sheetData>
    <row r="1" spans="1:10" ht="43.5" customHeight="1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</row>
    <row r="2" spans="9:10" ht="25.5" customHeight="1">
      <c r="I2" s="97" t="s">
        <v>1</v>
      </c>
      <c r="J2" s="97"/>
    </row>
    <row r="3" spans="1:10" ht="75" customHeight="1">
      <c r="A3" s="92" t="s">
        <v>21</v>
      </c>
      <c r="B3" s="92" t="s">
        <v>22</v>
      </c>
      <c r="C3" s="92" t="s">
        <v>23</v>
      </c>
      <c r="D3" s="92" t="s">
        <v>24</v>
      </c>
      <c r="E3" s="92" t="s">
        <v>25</v>
      </c>
      <c r="F3" s="92" t="s">
        <v>26</v>
      </c>
      <c r="G3" s="92" t="s">
        <v>27</v>
      </c>
      <c r="H3" s="93" t="s">
        <v>28</v>
      </c>
      <c r="I3" s="98" t="s">
        <v>29</v>
      </c>
      <c r="J3" s="98" t="s">
        <v>30</v>
      </c>
    </row>
    <row r="4" spans="1:10" ht="24.75" customHeight="1">
      <c r="A4" s="90" t="s">
        <v>31</v>
      </c>
      <c r="B4" s="90">
        <v>619.98</v>
      </c>
      <c r="C4" s="90">
        <v>442.615</v>
      </c>
      <c r="D4" s="90">
        <v>177.365</v>
      </c>
      <c r="E4" s="42">
        <v>764.484</v>
      </c>
      <c r="F4" s="42">
        <v>560.284</v>
      </c>
      <c r="G4" s="42">
        <v>204.2</v>
      </c>
      <c r="H4" s="42">
        <f>ROUND((E4-B4)/B4*100,2)</f>
        <v>23.31</v>
      </c>
      <c r="I4" s="99">
        <f>ROUND((F4-C4)*100/C4,2)</f>
        <v>26.58</v>
      </c>
      <c r="J4" s="99">
        <f>ROUND((G4-D4)*100/D4,2)</f>
        <v>15.13</v>
      </c>
    </row>
    <row r="5" spans="1:10" ht="24.75" customHeight="1">
      <c r="A5" s="90" t="s">
        <v>32</v>
      </c>
      <c r="B5" s="90">
        <f aca="true" t="shared" si="0" ref="B5:G5">B6+B7+B8</f>
        <v>619.98</v>
      </c>
      <c r="C5" s="90">
        <f t="shared" si="0"/>
        <v>442.615</v>
      </c>
      <c r="D5" s="90">
        <f t="shared" si="0"/>
        <v>177.365</v>
      </c>
      <c r="E5" s="42">
        <f t="shared" si="0"/>
        <v>764.484</v>
      </c>
      <c r="F5" s="42">
        <f t="shared" si="0"/>
        <v>560.284</v>
      </c>
      <c r="G5" s="42">
        <f t="shared" si="0"/>
        <v>204.2</v>
      </c>
      <c r="H5" s="42">
        <f aca="true" t="shared" si="1" ref="H5:H12">ROUND((E5-B5)/B5*100,2)</f>
        <v>23.31</v>
      </c>
      <c r="I5" s="99">
        <f aca="true" t="shared" si="2" ref="I5:I12">ROUND((F5-C5)*100/C5,2)</f>
        <v>26.58</v>
      </c>
      <c r="J5" s="99">
        <f aca="true" t="shared" si="3" ref="J5:J12">ROUND((G5-D5)*100/D5,2)</f>
        <v>15.13</v>
      </c>
    </row>
    <row r="6" spans="1:10" ht="24.75" customHeight="1">
      <c r="A6" s="90" t="s">
        <v>33</v>
      </c>
      <c r="B6" s="90">
        <f>C6+D6</f>
        <v>502.225</v>
      </c>
      <c r="C6" s="90">
        <v>434.86</v>
      </c>
      <c r="D6" s="90">
        <v>67.365</v>
      </c>
      <c r="E6" s="42">
        <v>631.484</v>
      </c>
      <c r="F6" s="42">
        <v>552.284</v>
      </c>
      <c r="G6" s="42">
        <v>79.2</v>
      </c>
      <c r="H6" s="42">
        <f t="shared" si="1"/>
        <v>25.74</v>
      </c>
      <c r="I6" s="99">
        <f t="shared" si="2"/>
        <v>27</v>
      </c>
      <c r="J6" s="99">
        <f t="shared" si="3"/>
        <v>17.57</v>
      </c>
    </row>
    <row r="7" spans="1:10" ht="24.75" customHeight="1">
      <c r="A7" s="90" t="s">
        <v>34</v>
      </c>
      <c r="B7" s="94">
        <f>C7+D7</f>
        <v>80</v>
      </c>
      <c r="C7" s="94">
        <v>0</v>
      </c>
      <c r="D7" s="94">
        <v>80</v>
      </c>
      <c r="E7" s="42">
        <v>95</v>
      </c>
      <c r="F7" s="42">
        <v>0</v>
      </c>
      <c r="G7" s="42">
        <v>95</v>
      </c>
      <c r="H7" s="42">
        <f t="shared" si="1"/>
        <v>18.75</v>
      </c>
      <c r="I7" s="99">
        <v>0</v>
      </c>
      <c r="J7" s="99">
        <f t="shared" si="3"/>
        <v>18.75</v>
      </c>
    </row>
    <row r="8" spans="1:10" ht="24.75" customHeight="1">
      <c r="A8" s="90" t="s">
        <v>35</v>
      </c>
      <c r="B8" s="94">
        <f>C8+D8</f>
        <v>37.755</v>
      </c>
      <c r="C8" s="94">
        <v>7.755</v>
      </c>
      <c r="D8" s="94">
        <v>30</v>
      </c>
      <c r="E8" s="42">
        <v>38</v>
      </c>
      <c r="F8" s="42">
        <v>8</v>
      </c>
      <c r="G8" s="42">
        <v>30</v>
      </c>
      <c r="H8" s="42">
        <f t="shared" si="1"/>
        <v>0.65</v>
      </c>
      <c r="I8" s="99">
        <f t="shared" si="2"/>
        <v>3.16</v>
      </c>
      <c r="J8" s="99">
        <f t="shared" si="3"/>
        <v>0</v>
      </c>
    </row>
    <row r="9" spans="1:10" ht="24.75" customHeight="1">
      <c r="A9" s="90" t="s">
        <v>36</v>
      </c>
      <c r="B9" s="90">
        <v>33.232</v>
      </c>
      <c r="C9" s="90">
        <v>33.232</v>
      </c>
      <c r="D9" s="90"/>
      <c r="E9" s="42">
        <v>39.584</v>
      </c>
      <c r="F9" s="42">
        <v>39.584</v>
      </c>
      <c r="G9" s="42"/>
      <c r="H9" s="42">
        <f t="shared" si="1"/>
        <v>19.11</v>
      </c>
      <c r="I9" s="99">
        <f t="shared" si="2"/>
        <v>19.11</v>
      </c>
      <c r="J9" s="99"/>
    </row>
    <row r="10" spans="1:10" ht="24.75" customHeight="1">
      <c r="A10" s="90" t="s">
        <v>37</v>
      </c>
      <c r="B10" s="90">
        <v>33.232</v>
      </c>
      <c r="C10" s="90">
        <v>33.232</v>
      </c>
      <c r="D10" s="90"/>
      <c r="E10" s="42">
        <v>39.584</v>
      </c>
      <c r="F10" s="42">
        <v>39.584</v>
      </c>
      <c r="G10" s="42"/>
      <c r="H10" s="42">
        <f t="shared" si="1"/>
        <v>19.11</v>
      </c>
      <c r="I10" s="99">
        <f t="shared" si="2"/>
        <v>19.11</v>
      </c>
      <c r="J10" s="99"/>
    </row>
    <row r="11" spans="1:10" ht="24.75" customHeight="1">
      <c r="A11" s="90" t="s">
        <v>38</v>
      </c>
      <c r="B11" s="90">
        <v>33.232</v>
      </c>
      <c r="C11" s="90">
        <v>33.232</v>
      </c>
      <c r="D11" s="90"/>
      <c r="E11" s="42">
        <v>39.584</v>
      </c>
      <c r="F11" s="42">
        <v>39.584</v>
      </c>
      <c r="G11" s="42"/>
      <c r="H11" s="42">
        <f t="shared" si="1"/>
        <v>19.11</v>
      </c>
      <c r="I11" s="99">
        <f t="shared" si="2"/>
        <v>19.11</v>
      </c>
      <c r="J11" s="99"/>
    </row>
    <row r="12" spans="1:10" ht="24.75" customHeight="1">
      <c r="A12" s="95" t="s">
        <v>39</v>
      </c>
      <c r="B12" s="90">
        <f>B4+B9</f>
        <v>653.212</v>
      </c>
      <c r="C12" s="90">
        <f>C4+C9</f>
        <v>475.847</v>
      </c>
      <c r="D12" s="95">
        <f>SUM(D6:D11)</f>
        <v>177.365</v>
      </c>
      <c r="E12" s="96">
        <f>E4+E9</f>
        <v>804.068</v>
      </c>
      <c r="F12" s="96">
        <f>F4+F9</f>
        <v>599.8679999999999</v>
      </c>
      <c r="G12" s="96">
        <f>G4+G9</f>
        <v>204.2</v>
      </c>
      <c r="H12" s="42">
        <f t="shared" si="1"/>
        <v>23.09</v>
      </c>
      <c r="I12" s="99">
        <f t="shared" si="2"/>
        <v>26.06</v>
      </c>
      <c r="J12" s="99">
        <f t="shared" si="3"/>
        <v>15.13</v>
      </c>
    </row>
  </sheetData>
  <sheetProtection/>
  <mergeCells count="2">
    <mergeCell ref="A1:J1"/>
    <mergeCell ref="I2:J2"/>
  </mergeCells>
  <printOptions horizontalCentered="1"/>
  <pageMargins left="0.16" right="0.16" top="0.78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25">
      <selection activeCell="E3" sqref="E3"/>
    </sheetView>
  </sheetViews>
  <sheetFormatPr defaultColWidth="9.00390625" defaultRowHeight="14.25"/>
  <cols>
    <col min="1" max="1" width="36.50390625" style="0" customWidth="1"/>
    <col min="2" max="2" width="18.875" style="0" customWidth="1"/>
    <col min="3" max="3" width="29.125" style="0" customWidth="1"/>
  </cols>
  <sheetData>
    <row r="1" spans="1:3" ht="49.5" customHeight="1">
      <c r="A1" s="89" t="s">
        <v>40</v>
      </c>
      <c r="B1" s="89"/>
      <c r="C1" s="89"/>
    </row>
    <row r="2" ht="36" customHeight="1">
      <c r="C2" s="2" t="s">
        <v>1</v>
      </c>
    </row>
    <row r="3" spans="1:3" s="88" customFormat="1" ht="18" customHeight="1">
      <c r="A3" s="42" t="s">
        <v>41</v>
      </c>
      <c r="B3" s="42" t="s">
        <v>42</v>
      </c>
      <c r="C3" s="42" t="s">
        <v>43</v>
      </c>
    </row>
    <row r="4" spans="1:3" ht="18" customHeight="1">
      <c r="A4" s="90" t="s">
        <v>39</v>
      </c>
      <c r="B4" s="90">
        <v>599.8679999999999</v>
      </c>
      <c r="C4" s="90"/>
    </row>
    <row r="5" spans="1:3" ht="18" customHeight="1">
      <c r="A5" s="90" t="s">
        <v>44</v>
      </c>
      <c r="B5" s="90">
        <v>505.918</v>
      </c>
      <c r="C5" s="90"/>
    </row>
    <row r="6" spans="1:3" ht="18" customHeight="1">
      <c r="A6" s="90" t="s">
        <v>45</v>
      </c>
      <c r="B6" s="90">
        <v>159.717</v>
      </c>
      <c r="C6" s="90"/>
    </row>
    <row r="7" spans="1:3" ht="18" customHeight="1">
      <c r="A7" s="90" t="s">
        <v>46</v>
      </c>
      <c r="B7" s="90">
        <v>174.235</v>
      </c>
      <c r="C7" s="90"/>
    </row>
    <row r="8" spans="1:3" ht="18" customHeight="1">
      <c r="A8" s="90" t="s">
        <v>47</v>
      </c>
      <c r="B8" s="90">
        <v>13.22</v>
      </c>
      <c r="C8" s="90"/>
    </row>
    <row r="9" spans="1:3" ht="18" customHeight="1">
      <c r="A9" s="90" t="s">
        <v>48</v>
      </c>
      <c r="B9" s="90">
        <v>1.793</v>
      </c>
      <c r="C9" s="90"/>
    </row>
    <row r="10" spans="1:3" ht="18" customHeight="1">
      <c r="A10" s="90" t="s">
        <v>49</v>
      </c>
      <c r="B10" s="90">
        <v>65.974</v>
      </c>
      <c r="C10" s="90"/>
    </row>
    <row r="11" spans="1:3" ht="18" customHeight="1">
      <c r="A11" s="90" t="s">
        <v>50</v>
      </c>
      <c r="B11" s="90">
        <v>7.5</v>
      </c>
      <c r="C11" s="90"/>
    </row>
    <row r="12" spans="1:3" ht="18" customHeight="1">
      <c r="A12" s="90" t="s">
        <v>51</v>
      </c>
      <c r="B12" s="90">
        <v>19.793</v>
      </c>
      <c r="C12" s="90"/>
    </row>
    <row r="13" spans="1:3" ht="18" customHeight="1">
      <c r="A13" s="90" t="s">
        <v>52</v>
      </c>
      <c r="B13" s="90">
        <v>9.73</v>
      </c>
      <c r="C13" s="90"/>
    </row>
    <row r="14" spans="1:3" ht="18" customHeight="1">
      <c r="A14" s="90" t="s">
        <v>53</v>
      </c>
      <c r="B14" s="90">
        <v>39.584</v>
      </c>
      <c r="C14" s="90"/>
    </row>
    <row r="15" spans="1:3" ht="18" customHeight="1">
      <c r="A15" s="90" t="s">
        <v>54</v>
      </c>
      <c r="B15" s="90">
        <v>14.372</v>
      </c>
      <c r="C15" s="90"/>
    </row>
    <row r="16" spans="1:3" ht="18" customHeight="1">
      <c r="A16" s="90" t="s">
        <v>55</v>
      </c>
      <c r="B16" s="90">
        <v>84.625</v>
      </c>
      <c r="C16" s="90"/>
    </row>
    <row r="17" spans="1:3" ht="18" customHeight="1">
      <c r="A17" s="90" t="s">
        <v>56</v>
      </c>
      <c r="B17" s="90">
        <v>17.82</v>
      </c>
      <c r="C17" s="90"/>
    </row>
    <row r="18" spans="1:3" ht="18" customHeight="1">
      <c r="A18" s="90" t="s">
        <v>57</v>
      </c>
      <c r="B18" s="90">
        <v>2.639</v>
      </c>
      <c r="C18" s="90"/>
    </row>
    <row r="19" spans="1:3" ht="18" customHeight="1">
      <c r="A19" s="90" t="s">
        <v>58</v>
      </c>
      <c r="B19" s="90">
        <v>10</v>
      </c>
      <c r="C19" s="90"/>
    </row>
    <row r="20" spans="1:3" ht="18" customHeight="1">
      <c r="A20" s="90" t="s">
        <v>59</v>
      </c>
      <c r="B20" s="90"/>
      <c r="C20" s="90"/>
    </row>
    <row r="21" spans="1:3" ht="18" customHeight="1">
      <c r="A21" s="90" t="s">
        <v>60</v>
      </c>
      <c r="B21" s="90">
        <v>11.546</v>
      </c>
      <c r="C21" s="90"/>
    </row>
    <row r="22" spans="1:3" ht="18" customHeight="1">
      <c r="A22" s="90" t="s">
        <v>61</v>
      </c>
      <c r="B22" s="90">
        <v>34.62</v>
      </c>
      <c r="C22" s="90"/>
    </row>
    <row r="23" spans="1:3" ht="18" customHeight="1">
      <c r="A23" s="90" t="s">
        <v>62</v>
      </c>
      <c r="B23" s="90">
        <v>8</v>
      </c>
      <c r="C23" s="90"/>
    </row>
    <row r="24" spans="1:3" ht="18" customHeight="1">
      <c r="A24" s="90" t="s">
        <v>63</v>
      </c>
      <c r="B24" s="90">
        <v>9.325</v>
      </c>
      <c r="C24" s="90"/>
    </row>
    <row r="25" spans="1:3" ht="18" customHeight="1">
      <c r="A25" s="90" t="s">
        <v>64</v>
      </c>
      <c r="B25" s="90">
        <v>8.232</v>
      </c>
      <c r="C25" s="90"/>
    </row>
    <row r="26" spans="1:3" ht="18" customHeight="1">
      <c r="A26" s="90" t="s">
        <v>65</v>
      </c>
      <c r="B26" s="90">
        <v>0.832</v>
      </c>
      <c r="C26" s="90"/>
    </row>
    <row r="27" spans="1:3" ht="18" customHeight="1">
      <c r="A27" s="90" t="s">
        <v>66</v>
      </c>
      <c r="B27" s="90">
        <v>0.18</v>
      </c>
      <c r="C27" s="90"/>
    </row>
    <row r="28" spans="1:3" ht="18" customHeight="1">
      <c r="A28" s="90" t="s">
        <v>67</v>
      </c>
      <c r="B28" s="90">
        <v>0</v>
      </c>
      <c r="C28" s="90"/>
    </row>
    <row r="29" spans="1:3" ht="18" customHeight="1">
      <c r="A29" s="90" t="s">
        <v>68</v>
      </c>
      <c r="B29" s="90">
        <v>0.081</v>
      </c>
      <c r="C29" s="90"/>
    </row>
  </sheetData>
  <sheetProtection/>
  <mergeCells count="1">
    <mergeCell ref="A1:C1"/>
  </mergeCells>
  <printOptions horizontalCentered="1"/>
  <pageMargins left="0.55" right="0.55" top="0.39" bottom="0.7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C4" sqref="C4:C6"/>
    </sheetView>
  </sheetViews>
  <sheetFormatPr defaultColWidth="9.00390625" defaultRowHeight="14.25"/>
  <cols>
    <col min="3" max="3" width="12.125" style="0" customWidth="1"/>
    <col min="8" max="8" width="13.125" style="0" customWidth="1"/>
  </cols>
  <sheetData>
    <row r="1" spans="1:8" ht="22.5">
      <c r="A1" s="46" t="s">
        <v>69</v>
      </c>
      <c r="B1" s="46"/>
      <c r="C1" s="46"/>
      <c r="D1" s="46"/>
      <c r="E1" s="46"/>
      <c r="F1" s="46"/>
      <c r="G1" s="46"/>
      <c r="H1" s="46"/>
    </row>
    <row r="2" spans="1:8" ht="14.25">
      <c r="A2" s="47"/>
      <c r="B2" s="47"/>
      <c r="C2" s="48"/>
      <c r="D2" s="48"/>
      <c r="E2" s="48"/>
      <c r="F2" s="49"/>
      <c r="G2" s="49"/>
      <c r="H2" s="49" t="s">
        <v>1</v>
      </c>
    </row>
    <row r="3" spans="1:8" ht="21" customHeight="1">
      <c r="A3" s="50" t="s">
        <v>70</v>
      </c>
      <c r="B3" s="51" t="s">
        <v>71</v>
      </c>
      <c r="C3" s="52" t="s">
        <v>72</v>
      </c>
      <c r="D3" s="52"/>
      <c r="E3" s="51" t="s">
        <v>73</v>
      </c>
      <c r="F3" s="67" t="s">
        <v>74</v>
      </c>
      <c r="G3" s="67" t="s">
        <v>75</v>
      </c>
      <c r="H3" s="53" t="s">
        <v>76</v>
      </c>
    </row>
    <row r="4" spans="1:8" ht="10.5" customHeight="1">
      <c r="A4" s="50"/>
      <c r="B4" s="51"/>
      <c r="C4" s="54" t="s">
        <v>77</v>
      </c>
      <c r="D4" s="54" t="s">
        <v>78</v>
      </c>
      <c r="E4" s="51"/>
      <c r="F4" s="67"/>
      <c r="G4" s="67"/>
      <c r="H4" s="55" t="s">
        <v>79</v>
      </c>
    </row>
    <row r="5" spans="1:8" ht="13.5" customHeight="1">
      <c r="A5" s="50"/>
      <c r="B5" s="51"/>
      <c r="C5" s="54"/>
      <c r="D5" s="54"/>
      <c r="E5" s="51"/>
      <c r="F5" s="67"/>
      <c r="G5" s="67"/>
      <c r="H5" s="56"/>
    </row>
    <row r="6" spans="1:8" ht="14.25">
      <c r="A6" s="50"/>
      <c r="B6" s="51"/>
      <c r="C6" s="54"/>
      <c r="D6" s="54"/>
      <c r="E6" s="51"/>
      <c r="F6" s="67"/>
      <c r="G6" s="67"/>
      <c r="H6" s="56"/>
    </row>
    <row r="7" spans="1:8" ht="28.5">
      <c r="A7" s="57" t="s">
        <v>80</v>
      </c>
      <c r="B7" s="58" t="s">
        <v>81</v>
      </c>
      <c r="C7" s="59"/>
      <c r="D7" s="59"/>
      <c r="E7" s="59"/>
      <c r="F7" s="68"/>
      <c r="G7" s="69">
        <v>192</v>
      </c>
      <c r="H7" s="60">
        <v>46.8</v>
      </c>
    </row>
    <row r="8" spans="1:8" ht="72.75" customHeight="1">
      <c r="A8" s="61" t="s">
        <v>82</v>
      </c>
      <c r="B8" s="62" t="s">
        <v>83</v>
      </c>
      <c r="C8" s="63" t="s">
        <v>84</v>
      </c>
      <c r="D8" s="70" t="s">
        <v>85</v>
      </c>
      <c r="E8" s="63" t="s">
        <v>86</v>
      </c>
      <c r="F8" s="70" t="s">
        <v>87</v>
      </c>
      <c r="G8" s="71">
        <v>6</v>
      </c>
      <c r="H8" s="72">
        <v>0.6</v>
      </c>
    </row>
    <row r="9" spans="1:8" ht="60">
      <c r="A9" s="61" t="s">
        <v>82</v>
      </c>
      <c r="B9" s="62" t="s">
        <v>83</v>
      </c>
      <c r="C9" s="63" t="s">
        <v>84</v>
      </c>
      <c r="D9" s="70" t="s">
        <v>88</v>
      </c>
      <c r="E9" s="63" t="s">
        <v>86</v>
      </c>
      <c r="F9" s="70" t="s">
        <v>89</v>
      </c>
      <c r="G9" s="71">
        <v>6</v>
      </c>
      <c r="H9" s="72">
        <v>0.3</v>
      </c>
    </row>
    <row r="10" spans="1:8" ht="75" customHeight="1">
      <c r="A10" s="61" t="s">
        <v>82</v>
      </c>
      <c r="B10" s="62" t="s">
        <v>83</v>
      </c>
      <c r="C10" s="63" t="s">
        <v>84</v>
      </c>
      <c r="D10" s="70" t="s">
        <v>90</v>
      </c>
      <c r="E10" s="63" t="s">
        <v>86</v>
      </c>
      <c r="F10" s="70" t="s">
        <v>91</v>
      </c>
      <c r="G10" s="71">
        <v>3</v>
      </c>
      <c r="H10" s="72">
        <v>0.75</v>
      </c>
    </row>
    <row r="11" spans="1:8" ht="60">
      <c r="A11" s="61" t="s">
        <v>82</v>
      </c>
      <c r="B11" s="62" t="s">
        <v>83</v>
      </c>
      <c r="C11" s="63" t="s">
        <v>84</v>
      </c>
      <c r="D11" s="70" t="s">
        <v>92</v>
      </c>
      <c r="E11" s="63" t="s">
        <v>86</v>
      </c>
      <c r="F11" s="70" t="s">
        <v>93</v>
      </c>
      <c r="G11" s="71">
        <v>5</v>
      </c>
      <c r="H11" s="72">
        <v>0.5</v>
      </c>
    </row>
    <row r="12" spans="1:8" ht="75.75" customHeight="1">
      <c r="A12" s="61" t="s">
        <v>82</v>
      </c>
      <c r="B12" s="62" t="s">
        <v>83</v>
      </c>
      <c r="C12" s="63" t="s">
        <v>84</v>
      </c>
      <c r="D12" s="70" t="s">
        <v>92</v>
      </c>
      <c r="E12" s="63" t="s">
        <v>86</v>
      </c>
      <c r="F12" s="70" t="s">
        <v>94</v>
      </c>
      <c r="G12" s="71">
        <v>5</v>
      </c>
      <c r="H12" s="72">
        <v>1.5</v>
      </c>
    </row>
    <row r="13" spans="1:8" ht="60">
      <c r="A13" s="61" t="s">
        <v>82</v>
      </c>
      <c r="B13" s="62" t="s">
        <v>83</v>
      </c>
      <c r="C13" s="63" t="s">
        <v>84</v>
      </c>
      <c r="D13" s="70" t="s">
        <v>95</v>
      </c>
      <c r="E13" s="63" t="s">
        <v>86</v>
      </c>
      <c r="F13" s="70" t="s">
        <v>96</v>
      </c>
      <c r="G13" s="71">
        <v>5</v>
      </c>
      <c r="H13" s="72">
        <v>0.3</v>
      </c>
    </row>
    <row r="14" spans="1:8" ht="60">
      <c r="A14" s="61" t="s">
        <v>82</v>
      </c>
      <c r="B14" s="62" t="s">
        <v>83</v>
      </c>
      <c r="C14" s="63" t="s">
        <v>84</v>
      </c>
      <c r="D14" s="70" t="s">
        <v>97</v>
      </c>
      <c r="E14" s="63" t="s">
        <v>86</v>
      </c>
      <c r="F14" s="70" t="s">
        <v>98</v>
      </c>
      <c r="G14" s="71">
        <v>22</v>
      </c>
      <c r="H14" s="72">
        <v>6.6</v>
      </c>
    </row>
    <row r="15" spans="1:8" ht="60">
      <c r="A15" s="61"/>
      <c r="B15" s="62"/>
      <c r="C15" s="63" t="s">
        <v>84</v>
      </c>
      <c r="D15" s="73" t="s">
        <v>99</v>
      </c>
      <c r="E15" s="63" t="s">
        <v>86</v>
      </c>
      <c r="F15" s="73" t="s">
        <v>99</v>
      </c>
      <c r="G15" s="71">
        <v>67.5</v>
      </c>
      <c r="H15" s="72">
        <v>4.5</v>
      </c>
    </row>
    <row r="16" spans="1:8" ht="24">
      <c r="A16" s="61"/>
      <c r="B16" s="62"/>
      <c r="C16" s="63" t="s">
        <v>100</v>
      </c>
      <c r="D16" s="70" t="s">
        <v>101</v>
      </c>
      <c r="E16" s="63"/>
      <c r="F16" s="70" t="s">
        <v>102</v>
      </c>
      <c r="G16" s="72">
        <v>15</v>
      </c>
      <c r="H16" s="72">
        <v>9</v>
      </c>
    </row>
    <row r="17" spans="1:8" ht="24">
      <c r="A17" s="61"/>
      <c r="B17" s="62"/>
      <c r="C17" s="63" t="s">
        <v>100</v>
      </c>
      <c r="D17" s="70" t="s">
        <v>103</v>
      </c>
      <c r="E17" s="63"/>
      <c r="F17" s="70" t="s">
        <v>104</v>
      </c>
      <c r="G17" s="72">
        <v>5</v>
      </c>
      <c r="H17" s="72">
        <v>2</v>
      </c>
    </row>
    <row r="18" spans="1:8" ht="24">
      <c r="A18" s="61"/>
      <c r="B18" s="62"/>
      <c r="C18" s="63" t="s">
        <v>100</v>
      </c>
      <c r="D18" s="73" t="s">
        <v>105</v>
      </c>
      <c r="E18" s="63"/>
      <c r="F18" s="73" t="s">
        <v>106</v>
      </c>
      <c r="G18" s="72">
        <v>5</v>
      </c>
      <c r="H18" s="72">
        <v>1.5</v>
      </c>
    </row>
    <row r="19" spans="1:8" ht="14.25">
      <c r="A19" s="61"/>
      <c r="B19" s="62"/>
      <c r="C19" s="63" t="s">
        <v>100</v>
      </c>
      <c r="D19" s="70" t="s">
        <v>107</v>
      </c>
      <c r="E19" s="63"/>
      <c r="F19" s="70" t="s">
        <v>108</v>
      </c>
      <c r="G19" s="72">
        <v>1</v>
      </c>
      <c r="H19" s="72">
        <v>3</v>
      </c>
    </row>
    <row r="20" spans="1:8" ht="24">
      <c r="A20" s="61" t="s">
        <v>82</v>
      </c>
      <c r="B20" s="62" t="s">
        <v>83</v>
      </c>
      <c r="C20" s="63" t="s">
        <v>100</v>
      </c>
      <c r="D20" s="70" t="s">
        <v>109</v>
      </c>
      <c r="E20" s="63" t="s">
        <v>86</v>
      </c>
      <c r="F20" s="70" t="s">
        <v>110</v>
      </c>
      <c r="G20" s="72">
        <v>3</v>
      </c>
      <c r="H20" s="72">
        <v>0.9</v>
      </c>
    </row>
    <row r="21" spans="1:8" ht="24">
      <c r="A21" s="61" t="s">
        <v>82</v>
      </c>
      <c r="B21" s="62" t="s">
        <v>83</v>
      </c>
      <c r="C21" s="63" t="s">
        <v>100</v>
      </c>
      <c r="D21" s="70" t="s">
        <v>109</v>
      </c>
      <c r="E21" s="63" t="s">
        <v>86</v>
      </c>
      <c r="F21" s="70" t="s">
        <v>111</v>
      </c>
      <c r="G21" s="72">
        <v>8.5</v>
      </c>
      <c r="H21" s="72">
        <v>4.25</v>
      </c>
    </row>
    <row r="22" spans="1:8" ht="24">
      <c r="A22" s="61" t="s">
        <v>82</v>
      </c>
      <c r="B22" s="62" t="s">
        <v>83</v>
      </c>
      <c r="C22" s="63" t="s">
        <v>100</v>
      </c>
      <c r="D22" s="70" t="s">
        <v>109</v>
      </c>
      <c r="E22" s="63" t="s">
        <v>86</v>
      </c>
      <c r="F22" s="70" t="s">
        <v>112</v>
      </c>
      <c r="G22" s="72">
        <v>7</v>
      </c>
      <c r="H22" s="72">
        <v>2.1</v>
      </c>
    </row>
    <row r="23" spans="1:8" ht="14.25">
      <c r="A23" s="61" t="s">
        <v>82</v>
      </c>
      <c r="B23" s="62" t="s">
        <v>83</v>
      </c>
      <c r="C23" s="63" t="s">
        <v>100</v>
      </c>
      <c r="D23" s="70" t="s">
        <v>113</v>
      </c>
      <c r="E23" s="63" t="s">
        <v>86</v>
      </c>
      <c r="F23" s="70" t="s">
        <v>114</v>
      </c>
      <c r="G23" s="72">
        <v>5</v>
      </c>
      <c r="H23" s="72">
        <v>0.5</v>
      </c>
    </row>
    <row r="24" spans="1:8" ht="24">
      <c r="A24" s="61" t="s">
        <v>82</v>
      </c>
      <c r="B24" s="62" t="s">
        <v>83</v>
      </c>
      <c r="C24" s="63" t="s">
        <v>100</v>
      </c>
      <c r="D24" s="70" t="s">
        <v>115</v>
      </c>
      <c r="E24" s="63" t="s">
        <v>86</v>
      </c>
      <c r="F24" s="70" t="s">
        <v>116</v>
      </c>
      <c r="G24" s="72">
        <v>3</v>
      </c>
      <c r="H24" s="72">
        <v>1.8</v>
      </c>
    </row>
    <row r="25" spans="1:8" ht="14.25">
      <c r="A25" s="61" t="s">
        <v>82</v>
      </c>
      <c r="B25" s="62" t="s">
        <v>83</v>
      </c>
      <c r="C25" s="63" t="s">
        <v>100</v>
      </c>
      <c r="D25" s="73" t="s">
        <v>117</v>
      </c>
      <c r="E25" s="63" t="s">
        <v>86</v>
      </c>
      <c r="F25" s="73" t="s">
        <v>118</v>
      </c>
      <c r="G25" s="72">
        <v>10</v>
      </c>
      <c r="H25" s="72">
        <v>1.5</v>
      </c>
    </row>
    <row r="26" spans="1:8" ht="14.25">
      <c r="A26" s="74" t="s">
        <v>119</v>
      </c>
      <c r="B26" s="75" t="s">
        <v>120</v>
      </c>
      <c r="C26" s="76"/>
      <c r="D26" s="77"/>
      <c r="E26" s="78"/>
      <c r="F26" s="79"/>
      <c r="G26" s="80"/>
      <c r="H26" s="81"/>
    </row>
    <row r="27" spans="1:8" ht="24">
      <c r="A27" s="82"/>
      <c r="B27" s="82"/>
      <c r="C27" s="83" t="s">
        <v>121</v>
      </c>
      <c r="D27" s="77" t="s">
        <v>122</v>
      </c>
      <c r="E27" s="77" t="s">
        <v>123</v>
      </c>
      <c r="F27" s="84"/>
      <c r="G27" s="85">
        <v>2</v>
      </c>
      <c r="H27" s="86">
        <v>2</v>
      </c>
    </row>
    <row r="28" spans="1:8" ht="24">
      <c r="A28" s="82"/>
      <c r="B28" s="82"/>
      <c r="C28" s="83" t="s">
        <v>121</v>
      </c>
      <c r="D28" s="77" t="s">
        <v>124</v>
      </c>
      <c r="E28" s="77" t="s">
        <v>123</v>
      </c>
      <c r="F28" s="84"/>
      <c r="G28" s="85">
        <v>2</v>
      </c>
      <c r="H28" s="86">
        <v>2</v>
      </c>
    </row>
    <row r="29" spans="1:8" ht="14.25">
      <c r="A29" s="82"/>
      <c r="B29" s="82"/>
      <c r="C29" s="83" t="s">
        <v>121</v>
      </c>
      <c r="D29" s="77" t="s">
        <v>99</v>
      </c>
      <c r="E29" s="77" t="s">
        <v>123</v>
      </c>
      <c r="F29" s="84"/>
      <c r="G29" s="85">
        <v>6</v>
      </c>
      <c r="H29" s="85">
        <v>1.2</v>
      </c>
    </row>
    <row r="30" spans="3:8" ht="14.25">
      <c r="C30" s="87"/>
      <c r="D30" s="87"/>
      <c r="E30" s="87"/>
      <c r="F30" s="87"/>
      <c r="G30" s="87"/>
      <c r="H30" s="87"/>
    </row>
    <row r="31" spans="3:8" ht="14.25">
      <c r="C31" s="87"/>
      <c r="D31" s="87"/>
      <c r="E31" s="87"/>
      <c r="F31" s="87"/>
      <c r="G31" s="87"/>
      <c r="H31" s="87"/>
    </row>
    <row r="32" spans="3:8" ht="14.25">
      <c r="C32" s="87"/>
      <c r="D32" s="87"/>
      <c r="E32" s="87"/>
      <c r="F32" s="87"/>
      <c r="G32" s="87"/>
      <c r="H32" s="87"/>
    </row>
    <row r="33" spans="3:8" ht="14.25">
      <c r="C33" s="87"/>
      <c r="D33" s="87"/>
      <c r="E33" s="87"/>
      <c r="F33" s="87"/>
      <c r="G33" s="87"/>
      <c r="H33" s="87"/>
    </row>
    <row r="34" spans="3:8" ht="14.25">
      <c r="C34" s="87"/>
      <c r="D34" s="87"/>
      <c r="E34" s="87"/>
      <c r="F34" s="87"/>
      <c r="G34" s="87"/>
      <c r="H34" s="87"/>
    </row>
  </sheetData>
  <sheetProtection/>
  <mergeCells count="9">
    <mergeCell ref="A1:H1"/>
    <mergeCell ref="A3:A6"/>
    <mergeCell ref="B3:B6"/>
    <mergeCell ref="C4:C6"/>
    <mergeCell ref="D4:D6"/>
    <mergeCell ref="E3:E6"/>
    <mergeCell ref="F3:F6"/>
    <mergeCell ref="G3:G6"/>
    <mergeCell ref="H4:H6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0">
      <selection activeCell="C4" sqref="C4:C6"/>
    </sheetView>
  </sheetViews>
  <sheetFormatPr defaultColWidth="9.00390625" defaultRowHeight="14.25"/>
  <cols>
    <col min="3" max="3" width="15.25390625" style="0" customWidth="1"/>
    <col min="6" max="6" width="13.125" style="0" customWidth="1"/>
  </cols>
  <sheetData>
    <row r="1" spans="1:6" ht="22.5">
      <c r="A1" s="46" t="s">
        <v>125</v>
      </c>
      <c r="B1" s="46"/>
      <c r="C1" s="46"/>
      <c r="D1" s="46"/>
      <c r="E1" s="46"/>
      <c r="F1" s="46"/>
    </row>
    <row r="2" spans="1:6" ht="14.25">
      <c r="A2" s="47"/>
      <c r="B2" s="47"/>
      <c r="C2" s="48"/>
      <c r="D2" s="48"/>
      <c r="E2" s="48"/>
      <c r="F2" s="49" t="s">
        <v>1</v>
      </c>
    </row>
    <row r="3" spans="1:6" ht="14.25">
      <c r="A3" s="50" t="s">
        <v>70</v>
      </c>
      <c r="B3" s="51" t="s">
        <v>71</v>
      </c>
      <c r="C3" s="52" t="s">
        <v>72</v>
      </c>
      <c r="D3" s="52"/>
      <c r="E3" s="51" t="s">
        <v>126</v>
      </c>
      <c r="F3" s="53" t="s">
        <v>76</v>
      </c>
    </row>
    <row r="4" spans="1:6" ht="15" customHeight="1">
      <c r="A4" s="50"/>
      <c r="B4" s="51"/>
      <c r="C4" s="54" t="s">
        <v>127</v>
      </c>
      <c r="D4" s="54" t="s">
        <v>128</v>
      </c>
      <c r="E4" s="51"/>
      <c r="F4" s="55" t="s">
        <v>79</v>
      </c>
    </row>
    <row r="5" spans="1:6" ht="10.5" customHeight="1">
      <c r="A5" s="50"/>
      <c r="B5" s="51"/>
      <c r="C5" s="54"/>
      <c r="D5" s="54"/>
      <c r="E5" s="51"/>
      <c r="F5" s="56"/>
    </row>
    <row r="6" spans="1:6" ht="14.25">
      <c r="A6" s="50"/>
      <c r="B6" s="51"/>
      <c r="C6" s="54"/>
      <c r="D6" s="54"/>
      <c r="E6" s="51"/>
      <c r="F6" s="56"/>
    </row>
    <row r="7" spans="1:6" ht="28.5">
      <c r="A7" s="57" t="s">
        <v>80</v>
      </c>
      <c r="B7" s="58" t="s">
        <v>81</v>
      </c>
      <c r="C7" s="59"/>
      <c r="D7" s="59"/>
      <c r="E7" s="59"/>
      <c r="F7" s="60">
        <v>35.3</v>
      </c>
    </row>
    <row r="8" spans="1:6" ht="72.75" customHeight="1">
      <c r="A8" s="61" t="s">
        <v>82</v>
      </c>
      <c r="B8" s="62" t="s">
        <v>83</v>
      </c>
      <c r="C8" s="63" t="s">
        <v>84</v>
      </c>
      <c r="D8" s="64" t="s">
        <v>129</v>
      </c>
      <c r="E8" s="64" t="s">
        <v>130</v>
      </c>
      <c r="F8" s="65">
        <v>3</v>
      </c>
    </row>
    <row r="9" spans="1:6" ht="48">
      <c r="A9" s="61" t="s">
        <v>82</v>
      </c>
      <c r="B9" s="62" t="s">
        <v>83</v>
      </c>
      <c r="C9" s="63" t="s">
        <v>84</v>
      </c>
      <c r="D9" s="64" t="s">
        <v>131</v>
      </c>
      <c r="E9" s="64" t="s">
        <v>130</v>
      </c>
      <c r="F9" s="65">
        <v>3</v>
      </c>
    </row>
    <row r="10" spans="1:6" ht="75" customHeight="1">
      <c r="A10" s="61" t="s">
        <v>82</v>
      </c>
      <c r="B10" s="62" t="s">
        <v>83</v>
      </c>
      <c r="C10" s="63" t="s">
        <v>84</v>
      </c>
      <c r="D10" s="64" t="s">
        <v>132</v>
      </c>
      <c r="E10" s="64" t="s">
        <v>130</v>
      </c>
      <c r="F10" s="65">
        <v>0.8</v>
      </c>
    </row>
    <row r="11" spans="1:6" ht="48">
      <c r="A11" s="61" t="s">
        <v>82</v>
      </c>
      <c r="B11" s="62" t="s">
        <v>83</v>
      </c>
      <c r="C11" s="63" t="s">
        <v>84</v>
      </c>
      <c r="D11" s="64" t="s">
        <v>133</v>
      </c>
      <c r="E11" s="64" t="s">
        <v>130</v>
      </c>
      <c r="F11" s="65">
        <v>0.5</v>
      </c>
    </row>
    <row r="12" spans="1:6" ht="75.75" customHeight="1">
      <c r="A12" s="61" t="s">
        <v>82</v>
      </c>
      <c r="B12" s="62" t="s">
        <v>83</v>
      </c>
      <c r="C12" s="63" t="s">
        <v>84</v>
      </c>
      <c r="D12" s="64" t="s">
        <v>134</v>
      </c>
      <c r="E12" s="64" t="s">
        <v>130</v>
      </c>
      <c r="F12" s="65">
        <v>1</v>
      </c>
    </row>
    <row r="13" spans="1:6" ht="48">
      <c r="A13" s="61" t="s">
        <v>82</v>
      </c>
      <c r="B13" s="62" t="s">
        <v>83</v>
      </c>
      <c r="C13" s="63" t="s">
        <v>84</v>
      </c>
      <c r="D13" s="64" t="s">
        <v>135</v>
      </c>
      <c r="E13" s="64" t="s">
        <v>130</v>
      </c>
      <c r="F13" s="65">
        <v>1</v>
      </c>
    </row>
    <row r="14" spans="1:6" ht="48">
      <c r="A14" s="61" t="s">
        <v>82</v>
      </c>
      <c r="B14" s="62" t="s">
        <v>83</v>
      </c>
      <c r="C14" s="63" t="s">
        <v>84</v>
      </c>
      <c r="D14" s="64" t="s">
        <v>136</v>
      </c>
      <c r="E14" s="64" t="s">
        <v>130</v>
      </c>
      <c r="F14" s="65">
        <v>6</v>
      </c>
    </row>
    <row r="15" spans="1:6" ht="48">
      <c r="A15" s="61"/>
      <c r="B15" s="62"/>
      <c r="C15" s="63" t="s">
        <v>84</v>
      </c>
      <c r="D15" s="66" t="s">
        <v>137</v>
      </c>
      <c r="E15" s="66" t="s">
        <v>130</v>
      </c>
      <c r="F15" s="65">
        <v>10</v>
      </c>
    </row>
    <row r="16" spans="1:6" ht="22.5">
      <c r="A16" s="61"/>
      <c r="B16" s="62"/>
      <c r="C16" s="63" t="s">
        <v>138</v>
      </c>
      <c r="D16" s="66" t="s">
        <v>139</v>
      </c>
      <c r="E16" s="66" t="s">
        <v>130</v>
      </c>
      <c r="F16" s="65">
        <v>10</v>
      </c>
    </row>
  </sheetData>
  <sheetProtection/>
  <mergeCells count="7">
    <mergeCell ref="A1:F1"/>
    <mergeCell ref="A3:A6"/>
    <mergeCell ref="B3:B6"/>
    <mergeCell ref="C4:C6"/>
    <mergeCell ref="D4:D6"/>
    <mergeCell ref="E3:E6"/>
    <mergeCell ref="F4:F6"/>
  </mergeCells>
  <printOptions horizontalCentered="1"/>
  <pageMargins left="0.75" right="0.75" top="0.6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H9" sqref="H9"/>
    </sheetView>
  </sheetViews>
  <sheetFormatPr defaultColWidth="9.00390625" defaultRowHeight="14.25"/>
  <cols>
    <col min="1" max="1" width="29.625" style="0" customWidth="1"/>
    <col min="2" max="2" width="20.875" style="0" customWidth="1"/>
    <col min="3" max="3" width="31.625" style="0" customWidth="1"/>
    <col min="4" max="4" width="12.625" style="0" customWidth="1"/>
  </cols>
  <sheetData>
    <row r="1" spans="1:4" ht="41.25" customHeight="1">
      <c r="A1" s="41" t="s">
        <v>140</v>
      </c>
      <c r="B1" s="41"/>
      <c r="C1" s="41"/>
      <c r="D1" s="41"/>
    </row>
    <row r="2" ht="33" customHeight="1">
      <c r="D2" t="s">
        <v>1</v>
      </c>
    </row>
    <row r="3" spans="1:4" ht="30" customHeight="1">
      <c r="A3" s="42" t="s">
        <v>4</v>
      </c>
      <c r="B3" s="42"/>
      <c r="C3" s="42" t="s">
        <v>141</v>
      </c>
      <c r="D3" s="42"/>
    </row>
    <row r="4" spans="1:4" ht="30" customHeight="1">
      <c r="A4" s="43" t="s">
        <v>39</v>
      </c>
      <c r="B4" s="44"/>
      <c r="C4" s="42">
        <v>76.03</v>
      </c>
      <c r="D4" s="42"/>
    </row>
    <row r="5" spans="1:4" ht="30" customHeight="1">
      <c r="A5" s="45" t="s">
        <v>142</v>
      </c>
      <c r="B5" s="45"/>
      <c r="C5" s="42">
        <v>0</v>
      </c>
      <c r="D5" s="42"/>
    </row>
    <row r="6" spans="1:4" ht="30" customHeight="1">
      <c r="A6" s="45" t="s">
        <v>143</v>
      </c>
      <c r="B6" s="45"/>
      <c r="C6" s="42">
        <v>3.53</v>
      </c>
      <c r="D6" s="42"/>
    </row>
    <row r="7" spans="1:4" ht="30" customHeight="1">
      <c r="A7" s="45" t="s">
        <v>144</v>
      </c>
      <c r="B7" s="45"/>
      <c r="C7" s="42">
        <v>54</v>
      </c>
      <c r="D7" s="42"/>
    </row>
    <row r="8" spans="1:4" ht="30" customHeight="1">
      <c r="A8" s="45" t="s">
        <v>145</v>
      </c>
      <c r="B8" s="45"/>
      <c r="C8" s="42">
        <v>54</v>
      </c>
      <c r="D8" s="42"/>
    </row>
    <row r="9" spans="1:4" ht="30" customHeight="1">
      <c r="A9" s="45" t="s">
        <v>146</v>
      </c>
      <c r="B9" s="45"/>
      <c r="C9" s="42">
        <v>0</v>
      </c>
      <c r="D9" s="42"/>
    </row>
    <row r="10" spans="1:4" ht="30" customHeight="1">
      <c r="A10" s="45" t="s">
        <v>147</v>
      </c>
      <c r="B10" s="45"/>
      <c r="C10" s="42">
        <v>18.5</v>
      </c>
      <c r="D10" s="42"/>
    </row>
  </sheetData>
  <sheetProtection/>
  <mergeCells count="17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王婷婷</cp:lastModifiedBy>
  <cp:lastPrinted>2016-05-26T01:28:45Z</cp:lastPrinted>
  <dcterms:created xsi:type="dcterms:W3CDTF">1996-12-17T01:32:42Z</dcterms:created>
  <dcterms:modified xsi:type="dcterms:W3CDTF">2019-01-21T04:09:13Z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