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1" activeTab="7"/>
  </bookViews>
  <sheets>
    <sheet name="收入总表" sheetId="1" r:id="rId1"/>
    <sheet name="收支总表" sheetId="2" r:id="rId2"/>
    <sheet name="支出总表" sheetId="3" r:id="rId3"/>
    <sheet name="财政拨款收支总表" sheetId="4" r:id="rId4"/>
    <sheet name="公共预算支出总表" sheetId="5" r:id="rId5"/>
    <sheet name="决咨委2" sheetId="6" r:id="rId6"/>
    <sheet name="一般公共预算安排基本支出表" sheetId="7" r:id="rId7"/>
    <sheet name="三公经费预算表-公共预算" sheetId="8" r:id="rId8"/>
    <sheet name="政府性基金总表" sheetId="9" r:id="rId9"/>
  </sheets>
  <externalReferences>
    <externalReference r:id="rId12"/>
  </externalReference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<sst xmlns="http://schemas.openxmlformats.org/spreadsheetml/2006/main" count="206" uniqueCount="125">
  <si>
    <t>收入项目预算表</t>
  </si>
  <si>
    <t>单位：千元</t>
  </si>
  <si>
    <t>单位名称</t>
  </si>
  <si>
    <t>资     金     来     源</t>
  </si>
  <si>
    <t>总计</t>
  </si>
  <si>
    <t>一 般 公 共 预 算</t>
  </si>
  <si>
    <t>财政专户拨款</t>
  </si>
  <si>
    <t>政府性基金</t>
  </si>
  <si>
    <t>事业单位经营收入</t>
  </si>
  <si>
    <t>其他收入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</si>
  <si>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</si>
  <si>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</si>
  <si>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</si>
  <si>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</si>
  <si>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</si>
  <si>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国有资源资产有偿使用收入安排的拨款</t>
  </si>
  <si>
    <t>**</t>
  </si>
  <si>
    <t>合计</t>
  </si>
  <si>
    <t>行政政法科</t>
  </si>
  <si>
    <t xml:space="preserve">  市决策咨询委员会</t>
  </si>
  <si>
    <t xml:space="preserve">    市决策咨询委员会</t>
  </si>
  <si>
    <t>吕梁市决策咨询委员会2018年预算收支总表</t>
  </si>
  <si>
    <t>单位：万元</t>
  </si>
  <si>
    <t>收入</t>
  </si>
  <si>
    <t>支出</t>
  </si>
  <si>
    <t xml:space="preserve">项目 </t>
  </si>
  <si>
    <t>预算数</t>
  </si>
  <si>
    <t>项目</t>
  </si>
  <si>
    <t>2017年</t>
  </si>
  <si>
    <t>2018年</t>
  </si>
  <si>
    <t>2018年比2017年增减%</t>
  </si>
  <si>
    <t>一、一般公共预算</t>
  </si>
  <si>
    <t>一、一般公共服务支出</t>
  </si>
  <si>
    <t>二、纳入预算管理的政府性基金</t>
  </si>
  <si>
    <t>二、住房保障支出</t>
  </si>
  <si>
    <t>三、纳入财政专户管理的事业收入</t>
  </si>
  <si>
    <t>四、其他收入</t>
  </si>
  <si>
    <t>本年收入合计</t>
  </si>
  <si>
    <t>本年支出合计</t>
  </si>
  <si>
    <t>支出预算总表（一）</t>
  </si>
  <si>
    <t>单位代码</t>
  </si>
  <si>
    <t>基  本  支  出</t>
  </si>
  <si>
    <t>项  目  支  出</t>
  </si>
  <si>
    <t>工资福利支出</t>
  </si>
  <si>
    <t>商品服务支出</t>
  </si>
  <si>
    <t>对个人和家庭的补助支出</t>
  </si>
  <si>
    <t>小计</t>
  </si>
  <si>
    <t>经常性项目</t>
  </si>
  <si>
    <t>重点性项目</t>
  </si>
  <si>
    <t>124</t>
  </si>
  <si>
    <t xml:space="preserve">  124001</t>
  </si>
  <si>
    <t>经费拨款预算总表（经济分类）</t>
  </si>
  <si>
    <t>单位编码</t>
  </si>
  <si>
    <t>商品和服务支出</t>
  </si>
  <si>
    <t>转移性支出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</si>
  <si>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</si>
  <si>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</si>
  <si>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</si>
  <si>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</si>
  <si>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</si>
  <si>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</si>
  <si>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</si>
  <si>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公共预算支出预算总表（项目类别）</t>
  </si>
  <si>
    <t>吕梁市决策咨询委员会2018年一般公共预算支出预算表</t>
  </si>
  <si>
    <t>项  目</t>
  </si>
  <si>
    <t>2017年预算数</t>
  </si>
  <si>
    <t>2018年预算数</t>
  </si>
  <si>
    <t>2018年预算数比2017年预算数增减%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</si>
  <si>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</si>
  <si>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</si>
  <si>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</si>
  <si>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</si>
  <si>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</si>
  <si>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</si>
  <si>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</si>
  <si>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</si>
  <si>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99</t>
  </si>
  <si>
    <t xml:space="preserve">    其他政府办公厅（室）及相关机构事务</t>
  </si>
  <si>
    <t>221</t>
  </si>
  <si>
    <t>住房保障支出</t>
  </si>
  <si>
    <t xml:space="preserve">  02</t>
  </si>
  <si>
    <t xml:space="preserve">  住房改革支出</t>
  </si>
  <si>
    <t xml:space="preserve"> </t>
  </si>
  <si>
    <t xml:space="preserve">    01</t>
  </si>
  <si>
    <t xml:space="preserve">    住房公积金</t>
  </si>
  <si>
    <t>合  计</t>
  </si>
  <si>
    <t>吕梁市决策咨询委员会
2018年一般公共预算安排基本支出经济科目表</t>
  </si>
  <si>
    <t>经济科目名称</t>
  </si>
  <si>
    <t>备注</t>
  </si>
  <si>
    <t>一、工资福利支出</t>
  </si>
  <si>
    <t xml:space="preserve"> 基本工资</t>
  </si>
  <si>
    <t xml:space="preserve"> 津贴补贴</t>
  </si>
  <si>
    <t xml:space="preserve"> 奖金</t>
  </si>
  <si>
    <t xml:space="preserve"> 社会保障缴费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</si>
  <si>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</si>
  <si>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</si>
  <si>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</si>
  <si>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</si>
  <si>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住房公积金</t>
  </si>
  <si>
    <t xml:space="preserve"> 其他工资福利支出</t>
  </si>
  <si>
    <t>二、商品和服务支出</t>
  </si>
  <si>
    <t xml:space="preserve"> 一般公务费</t>
  </si>
  <si>
    <t xml:space="preserve"> 取暖费（单位）</t>
  </si>
  <si>
    <t xml:space="preserve"> 交通费</t>
  </si>
  <si>
    <t xml:space="preserve"> 福利费</t>
  </si>
  <si>
    <t xml:space="preserve"> 公务交通补贴</t>
  </si>
  <si>
    <t xml:space="preserve"> 其他商品服务支出</t>
  </si>
  <si>
    <t>三、对个人和家庭的补助</t>
  </si>
  <si>
    <t xml:space="preserve"> 离休费</t>
  </si>
  <si>
    <t xml:space="preserve"> 退休费</t>
  </si>
  <si>
    <t xml:space="preserve"> 遗属补助</t>
  </si>
  <si>
    <t xml:space="preserve"> 独生子女父母奖励</t>
  </si>
  <si>
    <t xml:space="preserve"> 死亡人员一次性抚恤金、丧葬费</t>
  </si>
  <si>
    <t xml:space="preserve"> 其他对个人和家庭的补助支出</t>
  </si>
  <si>
    <t>2018年市本级三公经费预算表（部门）</t>
  </si>
  <si>
    <t>部门（单位）</t>
  </si>
  <si>
    <t>三公经费</t>
  </si>
  <si>
    <t>因公出国（境）费</t>
  </si>
  <si>
    <t>公务接待费</t>
  </si>
  <si>
    <t>公务用车费</t>
  </si>
  <si>
    <t>公务用车费小计</t>
  </si>
  <si>
    <t>公务用车运行费</t>
  </si>
  <si>
    <t>公务用车购置费</t>
  </si>
  <si>
    <t>市决策咨询委员会</t>
  </si>
  <si>
    <t>政府性基金预算总表（经济分类）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</si>
</sst>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  <numFmt numFmtId="178" formatCode="0.00_);[Red]\(0.00\)"/>
    <numFmt numFmtId="179" formatCode="#,##0.0000"/>
  </numFmts>
  <fonts count="3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2"/>
      <name val="仿宋_GB2312"/>
      <family val="0"/>
    </font>
    <font>
      <sz val="12"/>
      <name val="黑体"/>
      <family val="3"/>
    </font>
    <font>
      <sz val="22"/>
      <name val="方正小标宋简体"/>
      <family val="0"/>
    </font>
    <font>
      <sz val="12"/>
      <name val="仿宋"/>
      <family val="3"/>
    </font>
    <font>
      <b/>
      <sz val="1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2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4" fillId="0" borderId="3" applyNumberFormat="0" applyFill="0" applyAlignment="0" applyProtection="0"/>
    <xf numFmtId="0" fontId="20" fillId="7" borderId="0" applyNumberFormat="0" applyBorder="0" applyAlignment="0" applyProtection="0"/>
    <xf numFmtId="0" fontId="16" fillId="0" borderId="4" applyNumberFormat="0" applyFill="0" applyAlignment="0" applyProtection="0"/>
    <xf numFmtId="0" fontId="20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28" fillId="8" borderId="6" applyNumberFormat="0" applyAlignment="0" applyProtection="0"/>
    <xf numFmtId="0" fontId="15" fillId="9" borderId="0" applyNumberFormat="0" applyBorder="0" applyAlignment="0" applyProtection="0"/>
    <xf numFmtId="0" fontId="20" fillId="10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25" fillId="9" borderId="0" applyNumberFormat="0" applyBorder="0" applyAlignment="0" applyProtection="0"/>
    <xf numFmtId="0" fontId="18" fillId="11" borderId="0" applyNumberFormat="0" applyBorder="0" applyAlignment="0" applyProtection="0"/>
    <xf numFmtId="0" fontId="15" fillId="12" borderId="0" applyNumberFormat="0" applyBorder="0" applyAlignment="0" applyProtection="0"/>
    <xf numFmtId="0" fontId="2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20" fillId="16" borderId="0" applyNumberFormat="0" applyBorder="0" applyAlignment="0" applyProtection="0"/>
    <xf numFmtId="0" fontId="15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5" fillId="4" borderId="0" applyNumberFormat="0" applyBorder="0" applyAlignment="0" applyProtection="0"/>
    <xf numFmtId="0" fontId="20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 applyProtection="1">
      <alignment horizontal="right" vertical="center"/>
      <protection/>
    </xf>
    <xf numFmtId="176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centerContinuous" vertical="center"/>
    </xf>
    <xf numFmtId="176" fontId="2" fillId="0" borderId="0" xfId="0" applyNumberFormat="1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9" fontId="2" fillId="0" borderId="0" xfId="0" applyNumberFormat="1" applyFont="1" applyFill="1" applyAlignment="1" applyProtection="1">
      <alignment vertical="center"/>
      <protection/>
    </xf>
    <xf numFmtId="177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right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178" fontId="5" fillId="0" borderId="0" xfId="23" applyNumberFormat="1" applyFont="1">
      <alignment vertical="center"/>
      <protection/>
    </xf>
    <xf numFmtId="178" fontId="6" fillId="0" borderId="0" xfId="23" applyNumberFormat="1" applyFont="1">
      <alignment vertical="center"/>
      <protection/>
    </xf>
    <xf numFmtId="178" fontId="0" fillId="0" borderId="0" xfId="23" applyNumberFormat="1" applyFont="1" applyAlignment="1">
      <alignment vertical="center"/>
      <protection/>
    </xf>
    <xf numFmtId="178" fontId="0" fillId="0" borderId="0" xfId="23" applyNumberFormat="1" applyFont="1">
      <alignment vertical="center"/>
      <protection/>
    </xf>
    <xf numFmtId="178" fontId="7" fillId="0" borderId="0" xfId="23" applyNumberFormat="1" applyFont="1" applyAlignment="1">
      <alignment horizontal="center" vertical="center" wrapText="1"/>
      <protection/>
    </xf>
    <xf numFmtId="178" fontId="8" fillId="0" borderId="0" xfId="23" applyNumberFormat="1" applyFont="1" applyAlignment="1">
      <alignment vertical="center"/>
      <protection/>
    </xf>
    <xf numFmtId="178" fontId="8" fillId="0" borderId="0" xfId="23" applyNumberFormat="1" applyFont="1" applyAlignment="1">
      <alignment horizontal="center" vertical="center"/>
      <protection/>
    </xf>
    <xf numFmtId="178" fontId="8" fillId="0" borderId="16" xfId="23" applyNumberFormat="1" applyFont="1" applyBorder="1" applyAlignment="1">
      <alignment horizontal="right" vertical="center"/>
      <protection/>
    </xf>
    <xf numFmtId="178" fontId="6" fillId="0" borderId="11" xfId="23" applyNumberFormat="1" applyFont="1" applyBorder="1" applyAlignment="1">
      <alignment horizontal="center" vertical="center"/>
      <protection/>
    </xf>
    <xf numFmtId="178" fontId="6" fillId="0" borderId="9" xfId="23" applyNumberFormat="1" applyFont="1" applyBorder="1" applyAlignment="1">
      <alignment horizontal="center" vertical="center"/>
      <protection/>
    </xf>
    <xf numFmtId="176" fontId="5" fillId="0" borderId="9" xfId="23" applyNumberFormat="1" applyFont="1" applyFill="1" applyBorder="1" applyAlignment="1">
      <alignment vertical="center"/>
      <protection/>
    </xf>
    <xf numFmtId="178" fontId="5" fillId="0" borderId="9" xfId="23" applyNumberFormat="1" applyFont="1" applyBorder="1">
      <alignment vertical="center"/>
      <protection/>
    </xf>
    <xf numFmtId="178" fontId="5" fillId="0" borderId="17" xfId="23" applyNumberFormat="1" applyFont="1" applyBorder="1" applyAlignment="1">
      <alignment horizontal="center" vertical="center"/>
      <protection/>
    </xf>
    <xf numFmtId="178" fontId="5" fillId="0" borderId="9" xfId="23" applyNumberFormat="1" applyFont="1" applyBorder="1" applyAlignment="1">
      <alignment vertical="center"/>
      <protection/>
    </xf>
    <xf numFmtId="176" fontId="5" fillId="0" borderId="0" xfId="23" applyNumberFormat="1" applyFont="1">
      <alignment vertical="center"/>
      <protection/>
    </xf>
    <xf numFmtId="178" fontId="5" fillId="0" borderId="9" xfId="23" applyNumberFormat="1" applyFont="1" applyBorder="1">
      <alignment vertical="center"/>
      <protection/>
    </xf>
    <xf numFmtId="178" fontId="5" fillId="0" borderId="9" xfId="23" applyNumberFormat="1" applyFont="1" applyBorder="1" applyAlignment="1">
      <alignment horizontal="center" vertical="center"/>
      <protection/>
    </xf>
    <xf numFmtId="178" fontId="0" fillId="0" borderId="9" xfId="23" applyNumberFormat="1" applyFont="1" applyBorder="1">
      <alignment vertical="center"/>
      <protection/>
    </xf>
    <xf numFmtId="0" fontId="5" fillId="0" borderId="0" xfId="23" applyFont="1">
      <alignment vertical="center"/>
      <protection/>
    </xf>
    <xf numFmtId="0" fontId="6" fillId="0" borderId="0" xfId="23" applyFont="1">
      <alignment vertical="center"/>
      <protection/>
    </xf>
    <xf numFmtId="49" fontId="0" fillId="0" borderId="0" xfId="23" applyNumberFormat="1" applyFont="1" applyAlignment="1">
      <alignment vertical="center"/>
      <protection/>
    </xf>
    <xf numFmtId="0" fontId="0" fillId="0" borderId="0" xfId="23" applyFont="1" applyAlignment="1">
      <alignment vertical="center" wrapText="1"/>
      <protection/>
    </xf>
    <xf numFmtId="0" fontId="0" fillId="0" borderId="0" xfId="23" applyFont="1">
      <alignment vertical="center"/>
      <protection/>
    </xf>
    <xf numFmtId="0" fontId="0" fillId="0" borderId="0" xfId="23" applyFont="1" applyBorder="1">
      <alignment vertical="center"/>
      <protection/>
    </xf>
    <xf numFmtId="0" fontId="7" fillId="0" borderId="0" xfId="23" applyFont="1" applyAlignment="1">
      <alignment horizontal="center" vertical="center"/>
      <protection/>
    </xf>
    <xf numFmtId="49" fontId="8" fillId="0" borderId="0" xfId="23" applyNumberFormat="1" applyFont="1" applyAlignment="1">
      <alignment vertical="center"/>
      <protection/>
    </xf>
    <xf numFmtId="0" fontId="8" fillId="0" borderId="0" xfId="23" applyFont="1" applyAlignment="1">
      <alignment horizontal="center" vertical="center" wrapText="1"/>
      <protection/>
    </xf>
    <xf numFmtId="0" fontId="8" fillId="0" borderId="0" xfId="23" applyFont="1" applyAlignment="1">
      <alignment horizontal="center" vertical="center"/>
      <protection/>
    </xf>
    <xf numFmtId="0" fontId="6" fillId="0" borderId="11" xfId="23" applyFont="1" applyBorder="1" applyAlignment="1">
      <alignment horizontal="center" vertical="center"/>
      <protection/>
    </xf>
    <xf numFmtId="0" fontId="6" fillId="0" borderId="12" xfId="23" applyFont="1" applyBorder="1" applyAlignment="1">
      <alignment horizontal="center" vertical="center"/>
      <protection/>
    </xf>
    <xf numFmtId="0" fontId="6" fillId="0" borderId="9" xfId="23" applyFont="1" applyBorder="1" applyAlignment="1">
      <alignment horizontal="center" vertical="center"/>
      <protection/>
    </xf>
    <xf numFmtId="176" fontId="6" fillId="0" borderId="9" xfId="23" applyNumberFormat="1" applyFont="1" applyFill="1" applyBorder="1" applyAlignment="1">
      <alignment vertical="center"/>
      <protection/>
    </xf>
    <xf numFmtId="176" fontId="6" fillId="0" borderId="9" xfId="23" applyNumberFormat="1" applyFont="1" applyFill="1" applyBorder="1" applyAlignment="1">
      <alignment horizontal="center" vertical="center" wrapText="1"/>
      <protection/>
    </xf>
    <xf numFmtId="49" fontId="5" fillId="0" borderId="9" xfId="23" applyNumberFormat="1" applyFont="1" applyBorder="1" applyAlignment="1">
      <alignment vertical="center"/>
      <protection/>
    </xf>
    <xf numFmtId="178" fontId="5" fillId="0" borderId="9" xfId="23" applyNumberFormat="1" applyFont="1" applyBorder="1" applyAlignment="1">
      <alignment horizontal="left" vertical="center"/>
      <protection/>
    </xf>
    <xf numFmtId="176" fontId="5" fillId="0" borderId="9" xfId="23" applyNumberFormat="1" applyFont="1" applyBorder="1" applyAlignment="1">
      <alignment vertical="center"/>
      <protection/>
    </xf>
    <xf numFmtId="176" fontId="5" fillId="0" borderId="11" xfId="23" applyNumberFormat="1" applyFont="1" applyBorder="1" applyAlignment="1">
      <alignment vertical="center"/>
      <protection/>
    </xf>
    <xf numFmtId="0" fontId="5" fillId="0" borderId="9" xfId="23" applyFont="1" applyBorder="1" applyAlignment="1">
      <alignment horizontal="left" vertical="center" shrinkToFit="1"/>
      <protection/>
    </xf>
    <xf numFmtId="49" fontId="5" fillId="0" borderId="9" xfId="23" applyNumberFormat="1" applyFont="1" applyBorder="1" applyAlignment="1">
      <alignment vertical="center" wrapText="1"/>
      <protection/>
    </xf>
    <xf numFmtId="0" fontId="5" fillId="0" borderId="9" xfId="23" applyFont="1" applyBorder="1" applyAlignment="1">
      <alignment vertical="center"/>
      <protection/>
    </xf>
    <xf numFmtId="0" fontId="5" fillId="0" borderId="11" xfId="23" applyFont="1" applyBorder="1" applyAlignment="1">
      <alignment vertical="center"/>
      <protection/>
    </xf>
    <xf numFmtId="0" fontId="5" fillId="0" borderId="9" xfId="23" applyFont="1" applyBorder="1" applyAlignment="1">
      <alignment horizontal="left" vertical="center" wrapText="1"/>
      <protection/>
    </xf>
    <xf numFmtId="0" fontId="5" fillId="0" borderId="11" xfId="23" applyFont="1" applyBorder="1" applyAlignment="1">
      <alignment horizontal="center" vertical="center"/>
      <protection/>
    </xf>
    <xf numFmtId="176" fontId="5" fillId="0" borderId="12" xfId="23" applyNumberFormat="1" applyFont="1" applyBorder="1" applyAlignment="1">
      <alignment horizontal="center" vertical="center"/>
      <protection/>
    </xf>
    <xf numFmtId="176" fontId="0" fillId="0" borderId="0" xfId="23" applyNumberFormat="1" applyFont="1">
      <alignment vertical="center"/>
      <protection/>
    </xf>
    <xf numFmtId="176" fontId="0" fillId="0" borderId="0" xfId="23" applyNumberFormat="1" applyFont="1" applyAlignment="1">
      <alignment vertical="center" wrapText="1"/>
      <protection/>
    </xf>
    <xf numFmtId="0" fontId="8" fillId="0" borderId="0" xfId="23" applyFont="1" applyBorder="1" applyAlignment="1">
      <alignment horizontal="center" vertical="center"/>
      <protection/>
    </xf>
    <xf numFmtId="0" fontId="8" fillId="0" borderId="0" xfId="23" applyFont="1" applyBorder="1" applyAlignment="1">
      <alignment horizontal="right" vertical="center"/>
      <protection/>
    </xf>
    <xf numFmtId="0" fontId="6" fillId="0" borderId="9" xfId="23" applyNumberFormat="1" applyFont="1" applyFill="1" applyBorder="1" applyAlignment="1">
      <alignment horizontal="center" vertical="center"/>
      <protection/>
    </xf>
    <xf numFmtId="49" fontId="2" fillId="2" borderId="0" xfId="0" applyNumberFormat="1" applyFont="1" applyFill="1" applyAlignment="1" applyProtection="1">
      <alignment horizontal="left" vertical="center"/>
      <protection/>
    </xf>
    <xf numFmtId="176" fontId="2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center" vertical="center" wrapText="1"/>
    </xf>
    <xf numFmtId="176" fontId="2" fillId="0" borderId="18" xfId="0" applyNumberFormat="1" applyFont="1" applyFill="1" applyBorder="1" applyAlignment="1" applyProtection="1">
      <alignment horizontal="center" vertical="center" wrapText="1"/>
      <protection/>
    </xf>
    <xf numFmtId="176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 applyProtection="1">
      <alignment horizontal="left" vertical="center"/>
      <protection/>
    </xf>
    <xf numFmtId="176" fontId="7" fillId="0" borderId="0" xfId="23" applyNumberFormat="1" applyFont="1" applyAlignment="1">
      <alignment horizontal="center" vertical="center"/>
      <protection/>
    </xf>
    <xf numFmtId="176" fontId="8" fillId="0" borderId="0" xfId="23" applyNumberFormat="1" applyFont="1" applyAlignment="1">
      <alignment horizontal="center" vertical="center" wrapText="1"/>
      <protection/>
    </xf>
    <xf numFmtId="176" fontId="8" fillId="0" borderId="0" xfId="23" applyNumberFormat="1" applyFont="1" applyAlignment="1">
      <alignment horizontal="center" vertical="center"/>
      <protection/>
    </xf>
    <xf numFmtId="176" fontId="8" fillId="0" borderId="16" xfId="23" applyNumberFormat="1" applyFont="1" applyBorder="1" applyAlignment="1">
      <alignment horizontal="right" vertical="center"/>
      <protection/>
    </xf>
    <xf numFmtId="176" fontId="6" fillId="0" borderId="9" xfId="23" applyNumberFormat="1" applyFont="1" applyBorder="1" applyAlignment="1">
      <alignment horizontal="center" vertical="center"/>
      <protection/>
    </xf>
    <xf numFmtId="176" fontId="6" fillId="0" borderId="9" xfId="23" applyNumberFormat="1" applyFont="1" applyFill="1" applyBorder="1" applyAlignment="1">
      <alignment horizontal="center" vertical="center"/>
      <protection/>
    </xf>
    <xf numFmtId="176" fontId="6" fillId="0" borderId="9" xfId="23" applyNumberFormat="1" applyFont="1" applyBorder="1" applyAlignment="1">
      <alignment horizontal="center" vertical="center" wrapText="1"/>
      <protection/>
    </xf>
    <xf numFmtId="176" fontId="5" fillId="0" borderId="9" xfId="23" applyNumberFormat="1" applyFont="1" applyBorder="1" applyAlignment="1">
      <alignment horizontal="left" vertical="center" wrapText="1"/>
      <protection/>
    </xf>
    <xf numFmtId="176" fontId="5" fillId="0" borderId="9" xfId="23" applyNumberFormat="1" applyFont="1" applyBorder="1" applyAlignment="1">
      <alignment horizontal="left" vertical="center"/>
      <protection/>
    </xf>
    <xf numFmtId="176" fontId="5" fillId="0" borderId="9" xfId="23" applyNumberFormat="1" applyFont="1" applyBorder="1">
      <alignment vertical="center"/>
      <protection/>
    </xf>
    <xf numFmtId="176" fontId="5" fillId="0" borderId="10" xfId="23" applyNumberFormat="1" applyFont="1" applyBorder="1" applyAlignment="1">
      <alignment horizontal="left" vertical="center" wrapText="1"/>
      <protection/>
    </xf>
    <xf numFmtId="176" fontId="5" fillId="0" borderId="10" xfId="23" applyNumberFormat="1" applyFont="1" applyBorder="1" applyAlignment="1">
      <alignment vertical="center"/>
      <protection/>
    </xf>
    <xf numFmtId="176" fontId="5" fillId="0" borderId="9" xfId="23" applyNumberFormat="1" applyFont="1" applyBorder="1" applyAlignment="1">
      <alignment horizontal="center" vertical="center" wrapText="1"/>
      <protection/>
    </xf>
    <xf numFmtId="176" fontId="5" fillId="0" borderId="9" xfId="23" applyNumberFormat="1" applyFont="1" applyBorder="1" applyAlignment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49" fontId="10" fillId="0" borderId="0" xfId="0" applyNumberFormat="1" applyFont="1" applyFill="1" applyAlignment="1" applyProtection="1">
      <alignment horizontal="centerContinuous" vertical="center"/>
      <protection/>
    </xf>
    <xf numFmtId="176" fontId="10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179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报人大预算表——行政政法科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892;&#25919;&#25919;&#27861;&#31185;2017&#25253;&#20154;&#22823;&#34920;\&#24180;&#24230;&#25991;&#20214;&#36164;&#26009;\&#24180;&#24230;&#36164;&#26009;\2015&#24180;&#36164;&#26009;\&#31185;&#23460;&#24037;&#20316;\&#20154;&#22823;\&#20154;&#20195;&#20250;&#25253;&#21578;-&#39044;&#31639;\&#20154;&#20195;&#20250;&#29992;\&#25104;&#21697;\&#37096;&#38376;&#39044;&#31639;\4&#34920;&#266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皮"/>
      <sheetName val="部门预算汇总表"/>
      <sheetName val="皮’"/>
      <sheetName val="市委办1"/>
      <sheetName val="市委办2"/>
      <sheetName val="市委办3"/>
      <sheetName val="人大1"/>
      <sheetName val="人大2"/>
      <sheetName val="人大3"/>
      <sheetName val="政府办1"/>
      <sheetName val="政府办2"/>
      <sheetName val="政府办3"/>
      <sheetName val="政协1"/>
      <sheetName val="政协2"/>
      <sheetName val="政协3"/>
      <sheetName val="法院1 "/>
      <sheetName val="法院2 "/>
      <sheetName val="法院3"/>
      <sheetName val="检察院1"/>
      <sheetName val="检察院2"/>
      <sheetName val="检察院3 "/>
      <sheetName val="纪检委1"/>
      <sheetName val="纪检委2"/>
      <sheetName val="纪检委3"/>
      <sheetName val="组织部1"/>
      <sheetName val="组织部2"/>
      <sheetName val="组织部3"/>
      <sheetName val="宣传1"/>
      <sheetName val="宣传部2"/>
      <sheetName val="宣传部3"/>
      <sheetName val="统战部1"/>
      <sheetName val="统战部2"/>
      <sheetName val="统战部3"/>
      <sheetName val="政法委1"/>
      <sheetName val="政法委2"/>
      <sheetName val="政法委3"/>
      <sheetName val="政研室1"/>
      <sheetName val="政研室2 "/>
      <sheetName val="政研室3 "/>
      <sheetName val="编办1"/>
      <sheetName val="编办2"/>
      <sheetName val="编办3"/>
      <sheetName val="工委1"/>
      <sheetName val="工委2"/>
      <sheetName val="工委3"/>
      <sheetName val="信访局1"/>
      <sheetName val="信访局2"/>
      <sheetName val="信访局3"/>
      <sheetName val="老干局1"/>
      <sheetName val="老干局2"/>
      <sheetName val="老干局3 "/>
      <sheetName val="台办1"/>
      <sheetName val="台办2"/>
      <sheetName val="台办3"/>
      <sheetName val="发改委1"/>
      <sheetName val="发改委2"/>
      <sheetName val="发改委3"/>
      <sheetName val="经信委1"/>
      <sheetName val="经信委2"/>
      <sheetName val="经信委3 "/>
      <sheetName val="教育局1"/>
      <sheetName val="教育局2"/>
      <sheetName val="教育局3"/>
      <sheetName val="科技局1"/>
      <sheetName val="科技局2"/>
      <sheetName val="科技局3"/>
      <sheetName val="公安局1"/>
      <sheetName val="公安局2"/>
      <sheetName val="公安局3"/>
      <sheetName val="民政局1"/>
      <sheetName val="民政局2"/>
      <sheetName val="民政局3"/>
      <sheetName val="司法局1"/>
      <sheetName val="司法局2"/>
      <sheetName val="司法局3"/>
      <sheetName val="财政局1"/>
      <sheetName val="财政局2"/>
      <sheetName val="财政局3"/>
      <sheetName val="人社局1"/>
      <sheetName val="人社局2 "/>
      <sheetName val="人社局3"/>
      <sheetName val="国土局1"/>
      <sheetName val="国土局2"/>
      <sheetName val="国土局3"/>
      <sheetName val="环保局1"/>
      <sheetName val="环保局2"/>
      <sheetName val="环保局3"/>
      <sheetName val="住建局1"/>
      <sheetName val="住建局2"/>
      <sheetName val="住建局3"/>
      <sheetName val="交通局1"/>
      <sheetName val="交通局2"/>
      <sheetName val="交通局3"/>
      <sheetName val="水利局1"/>
      <sheetName val="水利局2"/>
      <sheetName val="水利局3"/>
      <sheetName val="农委1"/>
      <sheetName val="农委2"/>
      <sheetName val="农委3"/>
      <sheetName val="林业局1"/>
      <sheetName val="林业局2"/>
      <sheetName val="林业局3"/>
      <sheetName val="商务局1"/>
      <sheetName val="商务局2"/>
      <sheetName val="商务局3"/>
      <sheetName val="文广局1"/>
      <sheetName val="文广局2"/>
      <sheetName val="文广局3"/>
      <sheetName val="卫生局1"/>
      <sheetName val="卫生局2"/>
      <sheetName val="卫生局3"/>
      <sheetName val="计生委1"/>
      <sheetName val="计生委2"/>
      <sheetName val="计生委3"/>
      <sheetName val="审计局1"/>
      <sheetName val="审计局2"/>
      <sheetName val="审计局3"/>
      <sheetName val="华侨1"/>
      <sheetName val="华侨2"/>
      <sheetName val="华侨3"/>
      <sheetName val="煤炭局1"/>
      <sheetName val="煤炭局2"/>
      <sheetName val="煤炭局3"/>
      <sheetName val="工商局1"/>
      <sheetName val="工商局2"/>
      <sheetName val="工商局3"/>
      <sheetName val="质监局1"/>
      <sheetName val="质监局2"/>
      <sheetName val="质监局3"/>
      <sheetName val="统计局1"/>
      <sheetName val="统计局2"/>
      <sheetName val="统计局3"/>
      <sheetName val="安监局1"/>
      <sheetName val="安监局2"/>
      <sheetName val="安监局3"/>
      <sheetName val="文物局1"/>
      <sheetName val="文物局2"/>
      <sheetName val="文物局3"/>
      <sheetName val="宗教局1"/>
      <sheetName val="宗教局2"/>
      <sheetName val="宗教局3"/>
      <sheetName val="粮食局1"/>
      <sheetName val="粮食局2"/>
      <sheetName val="粮食局3"/>
      <sheetName val="管理局1"/>
      <sheetName val="管理局2"/>
      <sheetName val="管理局3"/>
      <sheetName val="物价局1"/>
      <sheetName val="物价局2"/>
      <sheetName val="物价局3"/>
      <sheetName val="中小企业1"/>
      <sheetName val="中小企业2"/>
      <sheetName val="中小企业3"/>
      <sheetName val="扶贫办1"/>
      <sheetName val="扶贫办2"/>
      <sheetName val="扶贫办3"/>
      <sheetName val="金融办1"/>
      <sheetName val="金融办2"/>
      <sheetName val="金融办3"/>
      <sheetName val="党校1"/>
      <sheetName val="党校2"/>
      <sheetName val="党校3"/>
      <sheetName val="党史办1"/>
      <sheetName val="党史办2"/>
      <sheetName val="党史办3"/>
      <sheetName val="电视台1"/>
      <sheetName val="电视台2"/>
      <sheetName val="电视台3"/>
      <sheetName val="经研中心1"/>
      <sheetName val="经研中心2"/>
      <sheetName val="经研中心3"/>
      <sheetName val="地方志1"/>
      <sheetName val="地方志2"/>
      <sheetName val="地方志3"/>
      <sheetName val="档案局1"/>
      <sheetName val="档案局2"/>
      <sheetName val="档案局3"/>
      <sheetName val="农机局1"/>
      <sheetName val="农机局2"/>
      <sheetName val="农机局3"/>
      <sheetName val="采购中心1"/>
      <sheetName val="采购中心2"/>
      <sheetName val="采购中心3"/>
      <sheetName val="民革1"/>
      <sheetName val="民革2"/>
      <sheetName val="民革3"/>
      <sheetName val="民盟1"/>
      <sheetName val="民盟2"/>
      <sheetName val="民盟3"/>
      <sheetName val="民建1"/>
      <sheetName val="民建2"/>
      <sheetName val="民建3"/>
      <sheetName val="民进1"/>
      <sheetName val="民进2"/>
      <sheetName val="民进3"/>
      <sheetName val="总工会1"/>
      <sheetName val="总工会2"/>
      <sheetName val="总工会3"/>
      <sheetName val="团委1"/>
      <sheetName val="团委2"/>
      <sheetName val="团委3"/>
      <sheetName val="妇联1"/>
      <sheetName val="妇联2"/>
      <sheetName val="妇联3"/>
      <sheetName val="文联1"/>
      <sheetName val="文联2"/>
      <sheetName val="文联3"/>
      <sheetName val="科协1"/>
      <sheetName val="科协2"/>
      <sheetName val="科协3"/>
      <sheetName val="工商联1"/>
      <sheetName val="工商联2"/>
      <sheetName val="工商联3"/>
      <sheetName val="供销社1"/>
      <sheetName val="供销社2"/>
      <sheetName val="供销社3"/>
      <sheetName val="残联1"/>
      <sheetName val="残联2"/>
      <sheetName val="残联3"/>
      <sheetName val="记协1"/>
      <sheetName val="记协2"/>
      <sheetName val="记协3"/>
      <sheetName val="气象局1"/>
      <sheetName val="气象局2"/>
      <sheetName val="气象局3"/>
      <sheetName val="地震局1"/>
      <sheetName val="地震局2"/>
      <sheetName val="地震局3"/>
      <sheetName val="福利彩票1"/>
      <sheetName val="下乡办1"/>
      <sheetName val="下乡办2"/>
      <sheetName val="下乡办3"/>
      <sheetName val="驻京组1"/>
      <sheetName val="驻京组2"/>
      <sheetName val="驻并接待1"/>
      <sheetName val="驻并接待2"/>
      <sheetName val="驻并接待3"/>
      <sheetName val="决咨1"/>
      <sheetName val="决咨2"/>
      <sheetName val="决咨3"/>
      <sheetName val="新闻办1"/>
      <sheetName val="新闻办2"/>
      <sheetName val="新闻办3"/>
      <sheetName val="交警队1"/>
      <sheetName val="交警队2"/>
      <sheetName val="交警队3"/>
      <sheetName val="孝义办1"/>
      <sheetName val="孝义办2"/>
      <sheetName val="孝义办3"/>
      <sheetName val="驻京联络1"/>
      <sheetName val="驻京联络2"/>
      <sheetName val="驻京联络3"/>
      <sheetName val="驻太原联络1"/>
      <sheetName val="驻太原联络2"/>
      <sheetName val="驻太原联络3"/>
      <sheetName val="政务大厅1"/>
      <sheetName val="政府大厅2"/>
      <sheetName val="政府大厅3"/>
      <sheetName val="610办1"/>
      <sheetName val="610办2"/>
      <sheetName val="610办3"/>
      <sheetName val="讲师团1"/>
      <sheetName val="讲师团2"/>
      <sheetName val="讲师团3"/>
      <sheetName val="接待办1"/>
      <sheetName val="接待办2"/>
      <sheetName val="接待办3"/>
      <sheetName val="碛口1"/>
      <sheetName val="碛口2"/>
      <sheetName val="碛口3"/>
      <sheetName val="晋绥1"/>
      <sheetName val="晋绥2"/>
      <sheetName val="晋绥3"/>
      <sheetName val="城管中心1"/>
      <sheetName val="城管中心2"/>
      <sheetName val="城管中心3"/>
      <sheetName val="房产局1"/>
      <sheetName val="房产局2"/>
      <sheetName val="房产局3"/>
      <sheetName val="新区管委会1"/>
      <sheetName val="新区管委2"/>
      <sheetName val="新区管委3"/>
      <sheetName val="园林局1"/>
      <sheetName val="园林局2"/>
      <sheetName val="园林局3"/>
      <sheetName val="住房公积金1"/>
      <sheetName val="住房公积金2"/>
      <sheetName val="住房公积金3"/>
      <sheetName val="红十字1"/>
      <sheetName val="红十字2"/>
      <sheetName val="红十字3"/>
      <sheetName val="药监局1"/>
      <sheetName val="药监局2"/>
      <sheetName val="药监局3"/>
      <sheetName val="畜牧局1"/>
      <sheetName val="畜牧局2"/>
      <sheetName val="畜牧局3"/>
      <sheetName val="农经局1"/>
      <sheetName val="农经局2"/>
      <sheetName val="农经局3"/>
      <sheetName val="横泉1"/>
      <sheetName val="横泉2"/>
      <sheetName val="横泉3"/>
      <sheetName val="文峪河1"/>
      <sheetName val="文峪河2"/>
      <sheetName val="文峪河3"/>
      <sheetName val="报社1"/>
      <sheetName val="报社2"/>
      <sheetName val="报社3"/>
      <sheetName val="军民研究院1"/>
      <sheetName val="军民研究院2"/>
      <sheetName val="军民研究院3"/>
      <sheetName val="煤校1"/>
      <sheetName val="(煤校2"/>
      <sheetName val="煤校3"/>
      <sheetName val="教育学院1"/>
      <sheetName val="教育学院2"/>
      <sheetName val="教育学院3"/>
      <sheetName val="治超办1"/>
      <sheetName val="治超办2"/>
      <sheetName val="治超办3"/>
      <sheetName val="重点1"/>
      <sheetName val="重点2"/>
      <sheetName val="重点办3"/>
      <sheetName val="物资产业1"/>
      <sheetName val="物资产业2"/>
      <sheetName val="物资产业3"/>
      <sheetName val="招商局1"/>
      <sheetName val="招商局2"/>
      <sheetName val="招商局3"/>
      <sheetName val="煤炭纠察支队1"/>
      <sheetName val="煤炭纠察支队2"/>
      <sheetName val="煤炭纠察支队3 "/>
      <sheetName val="城镇集体社1"/>
      <sheetName val="城镇集体社2"/>
      <sheetName val="城镇集体社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showZeros="0" workbookViewId="0" topLeftCell="A1">
      <selection activeCell="B35" sqref="B35"/>
    </sheetView>
  </sheetViews>
  <sheetFormatPr defaultColWidth="6.875" defaultRowHeight="12.75" customHeight="1"/>
  <cols>
    <col min="1" max="1" width="14.375" style="1" customWidth="1"/>
    <col min="2" max="2" width="18.00390625" style="1" customWidth="1"/>
    <col min="3" max="3" width="16.375" style="1" customWidth="1"/>
    <col min="4" max="4" width="12.75390625" style="1" customWidth="1"/>
    <col min="5" max="5" width="13.125" style="1" customWidth="1"/>
    <col min="6" max="6" width="8.875" style="1" customWidth="1"/>
    <col min="7" max="7" width="8.625" style="1" customWidth="1"/>
    <col min="8" max="8" width="11.75390625" style="1" customWidth="1"/>
    <col min="9" max="9" width="10.875" style="1" customWidth="1"/>
    <col min="10" max="13" width="6.75390625" style="1" customWidth="1"/>
    <col min="14" max="16384" width="6.875" style="1" customWidth="1"/>
  </cols>
  <sheetData>
    <row r="1" spans="1:13" ht="18" customHeight="1">
      <c r="A1" s="111"/>
      <c r="B1" s="2"/>
      <c r="C1" s="112"/>
      <c r="D1" s="112"/>
      <c r="E1" s="113"/>
      <c r="F1" s="112"/>
      <c r="G1" s="112"/>
      <c r="H1" s="112"/>
      <c r="I1" s="112"/>
      <c r="J1" s="112"/>
      <c r="K1" s="112"/>
      <c r="L1" s="112"/>
      <c r="M1" s="112"/>
    </row>
    <row r="2" spans="1:13" ht="24" customHeight="1">
      <c r="A2" s="114" t="s">
        <v>0</v>
      </c>
      <c r="B2" s="4"/>
      <c r="C2" s="115"/>
      <c r="D2" s="115"/>
      <c r="E2" s="116"/>
      <c r="F2" s="117"/>
      <c r="G2" s="117"/>
      <c r="H2" s="117"/>
      <c r="I2" s="117"/>
      <c r="J2" s="117"/>
      <c r="K2" s="117"/>
      <c r="L2" s="117"/>
      <c r="M2" s="112"/>
    </row>
    <row r="3" spans="2:13" ht="18" customHeight="1">
      <c r="B3" s="19"/>
      <c r="C3" s="118"/>
      <c r="D3" s="118"/>
      <c r="F3" s="118"/>
      <c r="G3" s="118"/>
      <c r="H3" s="118"/>
      <c r="I3" s="118"/>
      <c r="J3" s="118"/>
      <c r="K3" s="118"/>
      <c r="L3" s="3" t="s">
        <v>1</v>
      </c>
      <c r="M3" s="118"/>
    </row>
    <row r="4" spans="1:13" ht="18" customHeight="1">
      <c r="A4" s="119" t="s">
        <v>2</v>
      </c>
      <c r="B4" s="90" t="s">
        <v>3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112"/>
    </row>
    <row r="5" spans="1:13" ht="18.75" customHeight="1">
      <c r="A5" s="119"/>
      <c r="B5" s="9" t="s">
        <v>4</v>
      </c>
      <c r="C5" s="90" t="s">
        <v>5</v>
      </c>
      <c r="D5" s="90"/>
      <c r="E5" s="90"/>
      <c r="F5" s="90"/>
      <c r="G5" s="90"/>
      <c r="H5" s="90"/>
      <c r="I5" s="90" t="s">
        <v>6</v>
      </c>
      <c r="J5" s="9" t="s">
        <v>7</v>
      </c>
      <c r="K5" s="122" t="s">
        <v>8</v>
      </c>
      <c r="L5" s="8" t="s">
        <v>9</v>
      </c>
      <c r="M5" s="123"/>
    </row>
    <row r="6" spans="1:13" ht="43.5" customHeight="1">
      <c r="A6" s="119"/>
      <c r="B6" s="9"/>
      <c r="C6" s="7" t="s">
        <v>10</v>
      </c>
      <c r="D6" s="9" t="s">
        <v>11</v>
      </c>
      <c r="E6" s="9" t="s">
        <v>12</v>
      </c>
      <c r="F6" s="9" t="s">
        <v>13</v>
      </c>
      <c r="G6" s="9" t="s">
        <v>14</v>
      </c>
      <c r="H6" s="9" t="s">
        <v>15</v>
      </c>
      <c r="I6" s="90"/>
      <c r="J6" s="9"/>
      <c r="K6" s="122"/>
      <c r="L6" s="8"/>
      <c r="M6" s="123"/>
    </row>
    <row r="7" spans="1:13" ht="18" customHeight="1">
      <c r="A7" s="35" t="s">
        <v>16</v>
      </c>
      <c r="B7" s="120">
        <v>1</v>
      </c>
      <c r="C7" s="12">
        <f aca="true" t="shared" si="0" ref="C7:L7">B7+1</f>
        <v>2</v>
      </c>
      <c r="D7" s="12">
        <f t="shared" si="0"/>
        <v>3</v>
      </c>
      <c r="E7" s="12">
        <f t="shared" si="0"/>
        <v>4</v>
      </c>
      <c r="F7" s="12">
        <f t="shared" si="0"/>
        <v>5</v>
      </c>
      <c r="G7" s="12">
        <f t="shared" si="0"/>
        <v>6</v>
      </c>
      <c r="H7" s="12">
        <f t="shared" si="0"/>
        <v>7</v>
      </c>
      <c r="I7" s="12">
        <f t="shared" si="0"/>
        <v>8</v>
      </c>
      <c r="J7" s="12">
        <f t="shared" si="0"/>
        <v>9</v>
      </c>
      <c r="K7" s="12">
        <f t="shared" si="0"/>
        <v>10</v>
      </c>
      <c r="L7" s="12">
        <f t="shared" si="0"/>
        <v>11</v>
      </c>
      <c r="M7" s="124"/>
    </row>
    <row r="8" spans="1:13" ht="18" customHeight="1">
      <c r="A8" s="121" t="s">
        <v>17</v>
      </c>
      <c r="B8" s="15">
        <v>768.55</v>
      </c>
      <c r="C8" s="16">
        <v>768.55</v>
      </c>
      <c r="D8" s="17">
        <v>768.55</v>
      </c>
      <c r="E8" s="16">
        <v>0</v>
      </c>
      <c r="F8" s="16">
        <v>0</v>
      </c>
      <c r="G8" s="15">
        <v>0</v>
      </c>
      <c r="H8" s="16">
        <v>0</v>
      </c>
      <c r="I8" s="125">
        <v>0</v>
      </c>
      <c r="J8" s="17">
        <v>0</v>
      </c>
      <c r="K8" s="16">
        <v>0</v>
      </c>
      <c r="L8" s="126">
        <v>0</v>
      </c>
      <c r="M8" s="118"/>
    </row>
    <row r="9" spans="1:13" ht="18" customHeight="1">
      <c r="A9" s="121" t="s">
        <v>18</v>
      </c>
      <c r="B9" s="15">
        <v>768.55</v>
      </c>
      <c r="C9" s="16">
        <v>768.55</v>
      </c>
      <c r="D9" s="17">
        <v>768.55</v>
      </c>
      <c r="E9" s="16">
        <v>0</v>
      </c>
      <c r="F9" s="16">
        <v>0</v>
      </c>
      <c r="G9" s="15">
        <v>0</v>
      </c>
      <c r="H9" s="16">
        <v>0</v>
      </c>
      <c r="I9" s="125">
        <v>0</v>
      </c>
      <c r="J9" s="17">
        <v>0</v>
      </c>
      <c r="K9" s="16">
        <v>0</v>
      </c>
      <c r="L9" s="126">
        <v>0</v>
      </c>
      <c r="M9" s="118"/>
    </row>
    <row r="10" spans="1:13" ht="18" customHeight="1">
      <c r="A10" s="121" t="s">
        <v>19</v>
      </c>
      <c r="B10" s="15">
        <v>768.55</v>
      </c>
      <c r="C10" s="16">
        <v>768.55</v>
      </c>
      <c r="D10" s="17">
        <v>768.55</v>
      </c>
      <c r="E10" s="16">
        <v>0</v>
      </c>
      <c r="F10" s="16">
        <v>0</v>
      </c>
      <c r="G10" s="15">
        <v>0</v>
      </c>
      <c r="H10" s="16">
        <v>0</v>
      </c>
      <c r="I10" s="125">
        <v>0</v>
      </c>
      <c r="J10" s="17">
        <v>0</v>
      </c>
      <c r="K10" s="16">
        <v>0</v>
      </c>
      <c r="L10" s="126">
        <v>0</v>
      </c>
      <c r="M10" s="118"/>
    </row>
    <row r="11" spans="1:13" ht="18" customHeight="1">
      <c r="A11" s="121" t="s">
        <v>20</v>
      </c>
      <c r="B11" s="15">
        <v>768.55</v>
      </c>
      <c r="C11" s="16">
        <v>768.55</v>
      </c>
      <c r="D11" s="17">
        <v>768.55</v>
      </c>
      <c r="E11" s="16">
        <v>0</v>
      </c>
      <c r="F11" s="16">
        <v>0</v>
      </c>
      <c r="G11" s="15">
        <v>0</v>
      </c>
      <c r="H11" s="16">
        <v>0</v>
      </c>
      <c r="I11" s="125">
        <v>0</v>
      </c>
      <c r="J11" s="17">
        <v>0</v>
      </c>
      <c r="K11" s="16">
        <v>0</v>
      </c>
      <c r="L11" s="126">
        <v>0</v>
      </c>
      <c r="M11" s="118"/>
    </row>
    <row r="12" spans="1:13" ht="18" customHeight="1">
      <c r="A12" s="112"/>
      <c r="B12" s="19"/>
      <c r="C12" s="118"/>
      <c r="D12" s="118"/>
      <c r="E12" s="6"/>
      <c r="F12" s="118"/>
      <c r="G12" s="118"/>
      <c r="H12" s="118"/>
      <c r="I12" s="118"/>
      <c r="J12" s="118"/>
      <c r="K12" s="118"/>
      <c r="L12" s="118"/>
      <c r="M12" s="118"/>
    </row>
    <row r="13" spans="1:13" ht="18" customHeight="1">
      <c r="A13" s="112"/>
      <c r="B13" s="19"/>
      <c r="C13" s="118"/>
      <c r="D13" s="118"/>
      <c r="E13" s="6"/>
      <c r="F13" s="118"/>
      <c r="G13" s="118"/>
      <c r="H13" s="118"/>
      <c r="I13" s="118"/>
      <c r="J13" s="118"/>
      <c r="K13" s="118"/>
      <c r="L13" s="118"/>
      <c r="M13" s="118"/>
    </row>
    <row r="14" spans="1:13" ht="18" customHeight="1">
      <c r="A14" s="112"/>
      <c r="B14" s="19"/>
      <c r="C14" s="118"/>
      <c r="D14" s="118"/>
      <c r="E14" s="6"/>
      <c r="F14" s="118"/>
      <c r="G14" s="118"/>
      <c r="H14" s="118"/>
      <c r="I14" s="118"/>
      <c r="J14" s="118"/>
      <c r="K14" s="118"/>
      <c r="L14" s="118"/>
      <c r="M14" s="118"/>
    </row>
    <row r="15" spans="1:13" ht="18" customHeight="1">
      <c r="A15" s="112"/>
      <c r="B15" s="19"/>
      <c r="C15" s="118"/>
      <c r="D15" s="118"/>
      <c r="E15" s="6"/>
      <c r="F15" s="118"/>
      <c r="G15" s="118"/>
      <c r="H15" s="118"/>
      <c r="I15" s="118"/>
      <c r="J15" s="118"/>
      <c r="K15" s="118"/>
      <c r="L15" s="118"/>
      <c r="M15" s="118"/>
    </row>
    <row r="16" spans="1:13" ht="18" customHeight="1">
      <c r="A16" s="112"/>
      <c r="B16" s="19"/>
      <c r="C16" s="118"/>
      <c r="D16" s="118"/>
      <c r="E16" s="6"/>
      <c r="F16" s="118"/>
      <c r="G16" s="118"/>
      <c r="H16" s="118"/>
      <c r="I16" s="118"/>
      <c r="J16" s="118"/>
      <c r="K16" s="118"/>
      <c r="L16" s="118"/>
      <c r="M16" s="118"/>
    </row>
  </sheetData>
  <sheetProtection/>
  <mergeCells count="6">
    <mergeCell ref="A4:A6"/>
    <mergeCell ref="B5:B6"/>
    <mergeCell ref="I5:I6"/>
    <mergeCell ref="J5:J6"/>
    <mergeCell ref="K5:K6"/>
    <mergeCell ref="L5:L6"/>
  </mergeCells>
  <printOptions horizontalCentered="1"/>
  <pageMargins left="0.75" right="0.75" top="0.59" bottom="0.59" header="0" footer="0"/>
  <pageSetup fitToHeight="1" fitToWidth="1" orientation="landscape" paperSize="9" scale="83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showZeros="0" workbookViewId="0" topLeftCell="A1">
      <selection activeCell="B22" sqref="B22"/>
    </sheetView>
  </sheetViews>
  <sheetFormatPr defaultColWidth="9.00390625" defaultRowHeight="14.25"/>
  <cols>
    <col min="1" max="1" width="31.25390625" style="62" customWidth="1"/>
    <col min="2" max="2" width="9.50390625" style="62" customWidth="1"/>
    <col min="3" max="3" width="9.625" style="62" customWidth="1"/>
    <col min="4" max="4" width="11.875" style="62" customWidth="1"/>
    <col min="5" max="5" width="23.25390625" style="62" customWidth="1"/>
    <col min="6" max="6" width="10.125" style="62" customWidth="1"/>
    <col min="7" max="7" width="8.875" style="62" customWidth="1"/>
    <col min="8" max="8" width="12.125" style="62" customWidth="1"/>
    <col min="9" max="16384" width="9.00390625" style="62" customWidth="1"/>
  </cols>
  <sheetData>
    <row r="1" spans="1:8" s="62" customFormat="1" ht="39.75" customHeight="1">
      <c r="A1" s="97" t="s">
        <v>21</v>
      </c>
      <c r="B1" s="97"/>
      <c r="C1" s="97"/>
      <c r="D1" s="97"/>
      <c r="E1" s="97"/>
      <c r="F1" s="97"/>
      <c r="G1" s="97"/>
      <c r="H1" s="97"/>
    </row>
    <row r="2" spans="1:8" s="62" customFormat="1" ht="18.75" customHeight="1">
      <c r="A2" s="98"/>
      <c r="B2" s="99"/>
      <c r="C2" s="99"/>
      <c r="D2" s="99"/>
      <c r="E2" s="99"/>
      <c r="F2" s="99"/>
      <c r="G2" s="99"/>
      <c r="H2" s="100" t="s">
        <v>22</v>
      </c>
    </row>
    <row r="3" spans="1:8" s="59" customFormat="1" ht="33" customHeight="1">
      <c r="A3" s="101" t="s">
        <v>23</v>
      </c>
      <c r="B3" s="101"/>
      <c r="C3" s="101"/>
      <c r="D3" s="101"/>
      <c r="E3" s="101" t="s">
        <v>24</v>
      </c>
      <c r="F3" s="101"/>
      <c r="G3" s="101"/>
      <c r="H3" s="101"/>
    </row>
    <row r="4" spans="1:8" s="59" customFormat="1" ht="33" customHeight="1">
      <c r="A4" s="72" t="s">
        <v>25</v>
      </c>
      <c r="B4" s="102" t="s">
        <v>26</v>
      </c>
      <c r="C4" s="101"/>
      <c r="D4" s="101"/>
      <c r="E4" s="101" t="s">
        <v>27</v>
      </c>
      <c r="F4" s="101" t="s">
        <v>26</v>
      </c>
      <c r="G4" s="101"/>
      <c r="H4" s="101"/>
    </row>
    <row r="5" spans="1:8" s="59" customFormat="1" ht="33" customHeight="1">
      <c r="A5" s="103"/>
      <c r="B5" s="101" t="s">
        <v>28</v>
      </c>
      <c r="C5" s="101" t="s">
        <v>29</v>
      </c>
      <c r="D5" s="103" t="s">
        <v>30</v>
      </c>
      <c r="E5" s="101"/>
      <c r="F5" s="101" t="s">
        <v>28</v>
      </c>
      <c r="G5" s="101" t="s">
        <v>29</v>
      </c>
      <c r="H5" s="103" t="s">
        <v>30</v>
      </c>
    </row>
    <row r="6" spans="1:8" s="58" customFormat="1" ht="33" customHeight="1">
      <c r="A6" s="104" t="s">
        <v>31</v>
      </c>
      <c r="B6" s="75">
        <v>69.747</v>
      </c>
      <c r="C6" s="75">
        <v>76.855</v>
      </c>
      <c r="D6" s="75">
        <f>(C6-B6)/B6*100</f>
        <v>10.19111933129741</v>
      </c>
      <c r="E6" s="105" t="s">
        <v>32</v>
      </c>
      <c r="F6" s="75">
        <v>65.111</v>
      </c>
      <c r="G6" s="75">
        <v>72.219</v>
      </c>
      <c r="H6" s="75">
        <f aca="true" t="shared" si="0" ref="H6:H8">(G6-F6)/F6*100</f>
        <v>10.916742178740902</v>
      </c>
    </row>
    <row r="7" spans="1:8" s="58" customFormat="1" ht="33" customHeight="1">
      <c r="A7" s="104" t="s">
        <v>33</v>
      </c>
      <c r="B7" s="75"/>
      <c r="C7" s="75"/>
      <c r="D7" s="75"/>
      <c r="E7" s="106" t="s">
        <v>34</v>
      </c>
      <c r="F7" s="75">
        <v>4.636</v>
      </c>
      <c r="G7" s="75">
        <v>4.636</v>
      </c>
      <c r="H7" s="75">
        <f t="shared" si="0"/>
        <v>0</v>
      </c>
    </row>
    <row r="8" spans="1:8" s="58" customFormat="1" ht="33" customHeight="1">
      <c r="A8" s="104" t="s">
        <v>35</v>
      </c>
      <c r="B8" s="75"/>
      <c r="C8" s="75"/>
      <c r="D8" s="75"/>
      <c r="E8" s="105"/>
      <c r="F8" s="75"/>
      <c r="G8" s="75"/>
      <c r="H8" s="75"/>
    </row>
    <row r="9" spans="1:8" s="58" customFormat="1" ht="33" customHeight="1">
      <c r="A9" s="107" t="s">
        <v>36</v>
      </c>
      <c r="B9" s="108"/>
      <c r="C9" s="108"/>
      <c r="D9" s="108"/>
      <c r="E9" s="105"/>
      <c r="F9" s="75"/>
      <c r="G9" s="75"/>
      <c r="H9" s="75"/>
    </row>
    <row r="10" spans="1:8" s="58" customFormat="1" ht="33" customHeight="1">
      <c r="A10" s="107"/>
      <c r="B10" s="108"/>
      <c r="C10" s="108"/>
      <c r="D10" s="108"/>
      <c r="E10" s="105"/>
      <c r="F10" s="75"/>
      <c r="G10" s="75"/>
      <c r="H10" s="75"/>
    </row>
    <row r="11" spans="1:8" s="58" customFormat="1" ht="33" customHeight="1">
      <c r="A11" s="107"/>
      <c r="B11" s="108"/>
      <c r="C11" s="108"/>
      <c r="D11" s="108"/>
      <c r="E11" s="105"/>
      <c r="F11" s="75"/>
      <c r="G11" s="75"/>
      <c r="H11" s="75"/>
    </row>
    <row r="12" spans="1:8" s="58" customFormat="1" ht="33" customHeight="1">
      <c r="A12" s="107"/>
      <c r="B12" s="108"/>
      <c r="C12" s="108"/>
      <c r="D12" s="108"/>
      <c r="E12" s="105"/>
      <c r="F12" s="75"/>
      <c r="G12" s="75"/>
      <c r="H12" s="75"/>
    </row>
    <row r="13" spans="1:8" s="58" customFormat="1" ht="33" customHeight="1">
      <c r="A13" s="109" t="s">
        <v>37</v>
      </c>
      <c r="B13" s="75">
        <f aca="true" t="shared" si="1" ref="B13:G13">SUM(B6:B9)</f>
        <v>69.747</v>
      </c>
      <c r="C13" s="75">
        <f t="shared" si="1"/>
        <v>76.855</v>
      </c>
      <c r="D13" s="75">
        <f>(C13-B13)/B13*100</f>
        <v>10.19111933129741</v>
      </c>
      <c r="E13" s="110" t="s">
        <v>38</v>
      </c>
      <c r="F13" s="75">
        <f t="shared" si="1"/>
        <v>69.747</v>
      </c>
      <c r="G13" s="75">
        <f t="shared" si="1"/>
        <v>76.85499999999999</v>
      </c>
      <c r="H13" s="75">
        <f>(G13-F13)/F13*100</f>
        <v>10.19111933129739</v>
      </c>
    </row>
    <row r="14" s="62" customFormat="1" ht="19.5" customHeight="1">
      <c r="B14" s="84"/>
    </row>
    <row r="15" s="62" customFormat="1" ht="19.5" customHeight="1"/>
    <row r="16" s="62" customFormat="1" ht="19.5" customHeight="1"/>
    <row r="17" s="62" customFormat="1" ht="19.5" customHeight="1"/>
    <row r="22" s="62" customFormat="1" ht="14.25">
      <c r="C22" s="84"/>
    </row>
    <row r="27" s="62" customFormat="1" ht="14.25">
      <c r="B27" s="84"/>
    </row>
  </sheetData>
  <sheetProtection/>
  <mergeCells count="7">
    <mergeCell ref="A1:H1"/>
    <mergeCell ref="A3:D3"/>
    <mergeCell ref="E3:H3"/>
    <mergeCell ref="B4:D4"/>
    <mergeCell ref="F4:H4"/>
    <mergeCell ref="A4:A5"/>
    <mergeCell ref="E4:E5"/>
  </mergeCells>
  <printOptions horizontalCentered="1"/>
  <pageMargins left="0.98" right="0.98" top="1.18" bottom="0.98" header="0" footer="0.79"/>
  <pageSetup horizontalDpi="600" verticalDpi="600" orientation="landscape" pageOrder="overThenDown" paperSize="9"/>
  <headerFooter scaleWithDoc="0" alignWithMargins="0">
    <oddFooter>&amp;L&amp;"宋体"&amp;12&amp;C&amp;"宋体"&amp;12— &amp;P —&amp;R&amp;"宋体"&amp;12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showZeros="0" workbookViewId="0" topLeftCell="A1">
      <selection activeCell="D26" sqref="D26"/>
    </sheetView>
  </sheetViews>
  <sheetFormatPr defaultColWidth="6.875" defaultRowHeight="12.75" customHeight="1"/>
  <cols>
    <col min="1" max="1" width="11.75390625" style="1" customWidth="1"/>
    <col min="2" max="2" width="19.25390625" style="1" customWidth="1"/>
    <col min="3" max="3" width="14.125" style="1" customWidth="1"/>
    <col min="4" max="7" width="10.25390625" style="1" customWidth="1"/>
    <col min="8" max="8" width="12.75390625" style="1" customWidth="1"/>
    <col min="9" max="9" width="14.00390625" style="1" customWidth="1"/>
    <col min="10" max="10" width="10.25390625" style="1" customWidth="1"/>
    <col min="11" max="11" width="6.75390625" style="1" customWidth="1"/>
    <col min="12" max="16384" width="6.875" style="1" customWidth="1"/>
  </cols>
  <sheetData>
    <row r="1" spans="1:11" ht="18" customHeight="1">
      <c r="A1" s="2"/>
      <c r="B1" s="2"/>
      <c r="C1" s="3"/>
      <c r="D1" s="3"/>
      <c r="E1" s="3"/>
      <c r="F1" s="3"/>
      <c r="G1" s="3"/>
      <c r="H1" s="3"/>
      <c r="I1" s="3"/>
      <c r="J1" s="3"/>
      <c r="K1" s="20"/>
    </row>
    <row r="2" spans="1:11" ht="23.25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20"/>
    </row>
    <row r="3" spans="2:11" ht="18" customHeight="1">
      <c r="B3" s="96"/>
      <c r="C3" s="6"/>
      <c r="D3" s="6"/>
      <c r="E3" s="6"/>
      <c r="F3" s="6"/>
      <c r="G3" s="6"/>
      <c r="H3" s="6"/>
      <c r="I3" s="6"/>
      <c r="J3" s="6" t="s">
        <v>1</v>
      </c>
      <c r="K3" s="21"/>
    </row>
    <row r="4" spans="1:11" ht="18" customHeight="1">
      <c r="A4" s="8" t="s">
        <v>40</v>
      </c>
      <c r="B4" s="8" t="s">
        <v>2</v>
      </c>
      <c r="C4" s="9" t="s">
        <v>4</v>
      </c>
      <c r="D4" s="90" t="s">
        <v>41</v>
      </c>
      <c r="E4" s="90"/>
      <c r="F4" s="90"/>
      <c r="G4" s="90"/>
      <c r="H4" s="90" t="s">
        <v>42</v>
      </c>
      <c r="I4" s="90"/>
      <c r="J4" s="90"/>
      <c r="K4" s="20"/>
    </row>
    <row r="5" spans="1:11" ht="42.75" customHeight="1">
      <c r="A5" s="8"/>
      <c r="B5" s="8"/>
      <c r="C5" s="9"/>
      <c r="D5" s="91" t="s">
        <v>10</v>
      </c>
      <c r="E5" s="92" t="s">
        <v>43</v>
      </c>
      <c r="F5" s="92" t="s">
        <v>44</v>
      </c>
      <c r="G5" s="93" t="s">
        <v>45</v>
      </c>
      <c r="H5" s="9" t="s">
        <v>46</v>
      </c>
      <c r="I5" s="9" t="s">
        <v>47</v>
      </c>
      <c r="J5" s="9" t="s">
        <v>48</v>
      </c>
      <c r="K5" s="20"/>
    </row>
    <row r="6" spans="1:11" ht="18" customHeight="1">
      <c r="A6" s="94" t="s">
        <v>16</v>
      </c>
      <c r="B6" s="94" t="s">
        <v>16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95">
        <v>6</v>
      </c>
      <c r="I6" s="95">
        <v>7</v>
      </c>
      <c r="J6" s="95">
        <v>8</v>
      </c>
      <c r="K6" s="21"/>
    </row>
    <row r="7" spans="1:11" ht="18" customHeight="1">
      <c r="A7" s="14"/>
      <c r="B7" s="14" t="s">
        <v>17</v>
      </c>
      <c r="C7" s="16">
        <v>768.55</v>
      </c>
      <c r="D7" s="16">
        <v>664.55</v>
      </c>
      <c r="E7" s="16">
        <v>611.3</v>
      </c>
      <c r="F7" s="16">
        <v>53.12</v>
      </c>
      <c r="G7" s="16">
        <v>0.13</v>
      </c>
      <c r="H7" s="16">
        <v>104</v>
      </c>
      <c r="I7" s="16">
        <v>104</v>
      </c>
      <c r="J7" s="16">
        <v>0</v>
      </c>
      <c r="K7" s="23"/>
    </row>
    <row r="8" spans="1:11" ht="18" customHeight="1">
      <c r="A8" s="14"/>
      <c r="B8" s="14" t="s">
        <v>18</v>
      </c>
      <c r="C8" s="16">
        <v>768.55</v>
      </c>
      <c r="D8" s="16">
        <v>664.55</v>
      </c>
      <c r="E8" s="16">
        <v>611.3</v>
      </c>
      <c r="F8" s="16">
        <v>53.12</v>
      </c>
      <c r="G8" s="16">
        <v>0.13</v>
      </c>
      <c r="H8" s="16">
        <v>104</v>
      </c>
      <c r="I8" s="16">
        <v>104</v>
      </c>
      <c r="J8" s="16">
        <v>0</v>
      </c>
      <c r="K8" s="21"/>
    </row>
    <row r="9" spans="1:11" ht="18" customHeight="1">
      <c r="A9" s="14" t="s">
        <v>49</v>
      </c>
      <c r="B9" s="14" t="s">
        <v>19</v>
      </c>
      <c r="C9" s="16">
        <v>768.55</v>
      </c>
      <c r="D9" s="16">
        <v>664.55</v>
      </c>
      <c r="E9" s="16">
        <v>611.3</v>
      </c>
      <c r="F9" s="16">
        <v>53.12</v>
      </c>
      <c r="G9" s="16">
        <v>0.13</v>
      </c>
      <c r="H9" s="16">
        <v>104</v>
      </c>
      <c r="I9" s="16">
        <v>104</v>
      </c>
      <c r="J9" s="16">
        <v>0</v>
      </c>
      <c r="K9" s="21"/>
    </row>
    <row r="10" spans="1:11" ht="18" customHeight="1">
      <c r="A10" s="14" t="s">
        <v>50</v>
      </c>
      <c r="B10" s="14" t="s">
        <v>20</v>
      </c>
      <c r="C10" s="16">
        <v>768.55</v>
      </c>
      <c r="D10" s="16">
        <v>664.55</v>
      </c>
      <c r="E10" s="16">
        <v>611.3</v>
      </c>
      <c r="F10" s="16">
        <v>53.12</v>
      </c>
      <c r="G10" s="16">
        <v>0.13</v>
      </c>
      <c r="H10" s="16">
        <v>104</v>
      </c>
      <c r="I10" s="16">
        <v>104</v>
      </c>
      <c r="J10" s="16">
        <v>0</v>
      </c>
      <c r="K10" s="21"/>
    </row>
    <row r="11" spans="1:11" ht="18" customHeight="1">
      <c r="A11" s="19"/>
      <c r="B11" s="19"/>
      <c r="C11" s="6"/>
      <c r="D11" s="6"/>
      <c r="E11" s="6"/>
      <c r="F11" s="6"/>
      <c r="G11" s="6"/>
      <c r="H11" s="6"/>
      <c r="I11" s="6"/>
      <c r="J11" s="6"/>
      <c r="K11" s="21"/>
    </row>
    <row r="12" spans="1:11" ht="18" customHeight="1">
      <c r="A12" s="19"/>
      <c r="B12" s="19"/>
      <c r="C12" s="6"/>
      <c r="D12" s="6"/>
      <c r="E12" s="6"/>
      <c r="F12" s="6"/>
      <c r="G12" s="6"/>
      <c r="H12" s="6"/>
      <c r="I12" s="6"/>
      <c r="J12" s="6"/>
      <c r="K12" s="21"/>
    </row>
    <row r="13" spans="1:11" ht="18" customHeight="1">
      <c r="A13" s="19"/>
      <c r="B13" s="19"/>
      <c r="C13" s="6"/>
      <c r="D13" s="6"/>
      <c r="E13" s="6"/>
      <c r="F13" s="6"/>
      <c r="G13" s="6"/>
      <c r="H13" s="6"/>
      <c r="I13" s="6"/>
      <c r="J13" s="6"/>
      <c r="K13" s="21"/>
    </row>
    <row r="14" spans="1:11" ht="18" customHeight="1">
      <c r="A14" s="19"/>
      <c r="B14" s="19"/>
      <c r="C14" s="6"/>
      <c r="D14" s="6"/>
      <c r="E14" s="6"/>
      <c r="F14" s="6"/>
      <c r="G14" s="6"/>
      <c r="H14" s="6"/>
      <c r="I14" s="6"/>
      <c r="J14" s="6"/>
      <c r="K14" s="21"/>
    </row>
    <row r="15" spans="1:11" ht="18" customHeight="1">
      <c r="A15" s="19"/>
      <c r="B15" s="19"/>
      <c r="C15" s="6"/>
      <c r="D15" s="6"/>
      <c r="E15" s="6"/>
      <c r="F15" s="6"/>
      <c r="G15" s="6"/>
      <c r="H15" s="6"/>
      <c r="I15" s="6"/>
      <c r="J15" s="6"/>
      <c r="K15" s="21"/>
    </row>
    <row r="16" spans="1:11" ht="18" customHeight="1">
      <c r="A16" s="19"/>
      <c r="B16" s="19"/>
      <c r="C16" s="6"/>
      <c r="D16" s="6"/>
      <c r="E16" s="6"/>
      <c r="F16" s="6"/>
      <c r="G16" s="6"/>
      <c r="H16" s="6"/>
      <c r="I16" s="6"/>
      <c r="J16" s="6"/>
      <c r="K16" s="21"/>
    </row>
  </sheetData>
  <sheetProtection/>
  <mergeCells count="3">
    <mergeCell ref="A4:A5"/>
    <mergeCell ref="B4:B5"/>
    <mergeCell ref="C4:C5"/>
  </mergeCells>
  <printOptions horizontalCentered="1"/>
  <pageMargins left="0.75" right="0.75" top="0.59" bottom="0.59" header="0" footer="0"/>
  <pageSetup fitToHeight="100" fitToWidth="1" orientation="landscape" paperSize="9" scale="90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workbookViewId="0" topLeftCell="A1">
      <selection activeCell="D34" sqref="D34"/>
    </sheetView>
  </sheetViews>
  <sheetFormatPr defaultColWidth="6.875" defaultRowHeight="12.75" customHeight="1"/>
  <cols>
    <col min="1" max="1" width="10.125" style="1" customWidth="1"/>
    <col min="2" max="2" width="15.25390625" style="1" customWidth="1"/>
    <col min="3" max="3" width="14.125" style="1" customWidth="1"/>
    <col min="4" max="9" width="10.375" style="1" customWidth="1"/>
    <col min="10" max="10" width="9.625" style="1" customWidth="1"/>
    <col min="11" max="12" width="10.375" style="1" customWidth="1"/>
    <col min="13" max="13" width="6.875" style="1" customWidth="1"/>
    <col min="14" max="14" width="10.375" style="1" customWidth="1"/>
    <col min="15" max="15" width="6.75390625" style="1" customWidth="1"/>
    <col min="16" max="16384" width="6.875" style="1" customWidth="1"/>
  </cols>
  <sheetData>
    <row r="1" spans="2:15" ht="18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0"/>
    </row>
    <row r="2" spans="1:15" ht="23.25" customHeight="1">
      <c r="A2" s="4" t="s">
        <v>51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0"/>
    </row>
    <row r="3" spans="3:15" ht="18" customHeight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 t="s">
        <v>1</v>
      </c>
      <c r="O3" s="21"/>
    </row>
    <row r="4" spans="1:15" ht="42.75" customHeight="1">
      <c r="A4" s="7" t="s">
        <v>52</v>
      </c>
      <c r="B4" s="8" t="s">
        <v>2</v>
      </c>
      <c r="C4" s="9" t="s">
        <v>4</v>
      </c>
      <c r="D4" s="7" t="s">
        <v>43</v>
      </c>
      <c r="E4" s="9" t="s">
        <v>53</v>
      </c>
      <c r="F4" s="9" t="s">
        <v>45</v>
      </c>
      <c r="G4" s="9" t="s">
        <v>54</v>
      </c>
      <c r="H4" s="9" t="s">
        <v>55</v>
      </c>
      <c r="I4" s="9" t="s">
        <v>56</v>
      </c>
      <c r="J4" s="9" t="s">
        <v>57</v>
      </c>
      <c r="K4" s="9" t="s">
        <v>58</v>
      </c>
      <c r="L4" s="9" t="s">
        <v>59</v>
      </c>
      <c r="M4" s="9" t="s">
        <v>60</v>
      </c>
      <c r="N4" s="9" t="s">
        <v>61</v>
      </c>
      <c r="O4" s="20"/>
    </row>
    <row r="5" spans="1:15" ht="18" customHeight="1">
      <c r="A5" s="10" t="s">
        <v>16</v>
      </c>
      <c r="B5" s="11" t="s">
        <v>16</v>
      </c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22">
        <v>7</v>
      </c>
      <c r="J5" s="22">
        <v>8</v>
      </c>
      <c r="K5" s="22">
        <v>9</v>
      </c>
      <c r="L5" s="12">
        <v>10</v>
      </c>
      <c r="M5" s="12">
        <v>11</v>
      </c>
      <c r="N5" s="12">
        <v>12</v>
      </c>
      <c r="O5" s="21"/>
    </row>
    <row r="6" spans="1:15" ht="18" customHeight="1">
      <c r="A6" s="13"/>
      <c r="B6" s="14" t="s">
        <v>17</v>
      </c>
      <c r="C6" s="15">
        <v>768.55</v>
      </c>
      <c r="D6" s="15">
        <v>611.3</v>
      </c>
      <c r="E6" s="15">
        <v>157.12</v>
      </c>
      <c r="F6" s="15">
        <v>0.13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6">
        <v>0</v>
      </c>
      <c r="O6" s="23"/>
    </row>
    <row r="7" spans="1:15" ht="18" customHeight="1">
      <c r="A7" s="13"/>
      <c r="B7" s="14" t="s">
        <v>18</v>
      </c>
      <c r="C7" s="15">
        <v>768.55</v>
      </c>
      <c r="D7" s="15">
        <v>611.3</v>
      </c>
      <c r="E7" s="15">
        <v>157.12</v>
      </c>
      <c r="F7" s="15">
        <v>0.13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6">
        <v>0</v>
      </c>
      <c r="O7" s="21"/>
    </row>
    <row r="8" spans="1:15" ht="18" customHeight="1">
      <c r="A8" s="13" t="s">
        <v>49</v>
      </c>
      <c r="B8" s="14" t="s">
        <v>19</v>
      </c>
      <c r="C8" s="15">
        <v>768.55</v>
      </c>
      <c r="D8" s="15">
        <v>611.3</v>
      </c>
      <c r="E8" s="15">
        <v>157.12</v>
      </c>
      <c r="F8" s="15">
        <v>0.13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6">
        <v>0</v>
      </c>
      <c r="O8" s="21"/>
    </row>
    <row r="9" spans="1:15" ht="20.25" customHeight="1">
      <c r="A9" s="13" t="s">
        <v>50</v>
      </c>
      <c r="B9" s="14" t="s">
        <v>20</v>
      </c>
      <c r="C9" s="15">
        <v>768.55</v>
      </c>
      <c r="D9" s="15">
        <v>611.3</v>
      </c>
      <c r="E9" s="15">
        <v>157.12</v>
      </c>
      <c r="F9" s="15">
        <v>0.13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6">
        <v>0</v>
      </c>
      <c r="O9" s="21"/>
    </row>
    <row r="10" spans="2:15" ht="18" customHeight="1">
      <c r="B10" s="19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1"/>
    </row>
    <row r="11" spans="2:15" ht="18" customHeight="1">
      <c r="B11" s="19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1"/>
    </row>
    <row r="12" spans="2:15" ht="18" customHeight="1">
      <c r="B12" s="19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1"/>
    </row>
    <row r="13" spans="2:15" ht="18" customHeight="1">
      <c r="B13" s="1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1"/>
    </row>
    <row r="14" spans="2:15" ht="18" customHeight="1">
      <c r="B14" s="19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1"/>
    </row>
    <row r="15" spans="2:15" ht="18" customHeight="1">
      <c r="B15" s="19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1"/>
    </row>
  </sheetData>
  <sheetProtection/>
  <printOptions horizontalCentered="1"/>
  <pageMargins left="0.75" right="0.75" top="0.59" bottom="0.59" header="0" footer="0"/>
  <pageSetup orientation="landscape" paperSize="9" scale="70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showZeros="0" workbookViewId="0" topLeftCell="A1">
      <selection activeCell="G21" sqref="G21"/>
    </sheetView>
  </sheetViews>
  <sheetFormatPr defaultColWidth="6.875" defaultRowHeight="12.75" customHeight="1"/>
  <cols>
    <col min="1" max="1" width="11.75390625" style="1" customWidth="1"/>
    <col min="2" max="2" width="19.25390625" style="1" customWidth="1"/>
    <col min="3" max="3" width="14.125" style="1" customWidth="1"/>
    <col min="4" max="7" width="10.25390625" style="1" customWidth="1"/>
    <col min="8" max="8" width="12.75390625" style="1" customWidth="1"/>
    <col min="9" max="9" width="14.00390625" style="1" customWidth="1"/>
    <col min="10" max="10" width="10.25390625" style="1" customWidth="1"/>
    <col min="11" max="11" width="6.75390625" style="1" customWidth="1"/>
    <col min="12" max="16384" width="6.875" style="1" customWidth="1"/>
  </cols>
  <sheetData>
    <row r="1" spans="1:11" ht="18" customHeight="1">
      <c r="A1" s="2"/>
      <c r="B1" s="2"/>
      <c r="C1" s="3"/>
      <c r="D1" s="3"/>
      <c r="E1" s="3"/>
      <c r="F1" s="3"/>
      <c r="G1" s="3"/>
      <c r="H1" s="3"/>
      <c r="I1" s="3"/>
      <c r="J1" s="3"/>
      <c r="K1" s="20"/>
    </row>
    <row r="2" spans="1:11" ht="23.25" customHeight="1">
      <c r="A2" s="4" t="s">
        <v>62</v>
      </c>
      <c r="B2" s="4"/>
      <c r="C2" s="4"/>
      <c r="D2" s="4"/>
      <c r="E2" s="4"/>
      <c r="F2" s="4"/>
      <c r="G2" s="4"/>
      <c r="H2" s="4"/>
      <c r="I2" s="4"/>
      <c r="J2" s="4"/>
      <c r="K2" s="20"/>
    </row>
    <row r="3" spans="2:11" ht="18" customHeight="1">
      <c r="B3" s="89"/>
      <c r="C3" s="6"/>
      <c r="D3" s="6"/>
      <c r="E3" s="6"/>
      <c r="F3" s="6"/>
      <c r="G3" s="6"/>
      <c r="H3" s="6"/>
      <c r="I3" s="6"/>
      <c r="J3" s="6" t="s">
        <v>1</v>
      </c>
      <c r="K3" s="21"/>
    </row>
    <row r="4" spans="1:11" ht="18" customHeight="1">
      <c r="A4" s="8" t="s">
        <v>40</v>
      </c>
      <c r="B4" s="8" t="s">
        <v>2</v>
      </c>
      <c r="C4" s="9" t="s">
        <v>4</v>
      </c>
      <c r="D4" s="90" t="s">
        <v>41</v>
      </c>
      <c r="E4" s="90"/>
      <c r="F4" s="90"/>
      <c r="G4" s="90"/>
      <c r="H4" s="90" t="s">
        <v>42</v>
      </c>
      <c r="I4" s="90"/>
      <c r="J4" s="90"/>
      <c r="K4" s="20"/>
    </row>
    <row r="5" spans="1:11" ht="42.75" customHeight="1">
      <c r="A5" s="8"/>
      <c r="B5" s="8"/>
      <c r="C5" s="9"/>
      <c r="D5" s="91" t="s">
        <v>10</v>
      </c>
      <c r="E5" s="92" t="s">
        <v>43</v>
      </c>
      <c r="F5" s="92" t="s">
        <v>44</v>
      </c>
      <c r="G5" s="93" t="s">
        <v>45</v>
      </c>
      <c r="H5" s="9" t="s">
        <v>46</v>
      </c>
      <c r="I5" s="9" t="s">
        <v>47</v>
      </c>
      <c r="J5" s="9" t="s">
        <v>48</v>
      </c>
      <c r="K5" s="20"/>
    </row>
    <row r="6" spans="1:11" ht="18" customHeight="1">
      <c r="A6" s="94" t="s">
        <v>16</v>
      </c>
      <c r="B6" s="94" t="s">
        <v>16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95">
        <v>6</v>
      </c>
      <c r="I6" s="95">
        <v>7</v>
      </c>
      <c r="J6" s="95">
        <v>8</v>
      </c>
      <c r="K6" s="21"/>
    </row>
    <row r="7" spans="1:11" ht="18" customHeight="1">
      <c r="A7" s="14"/>
      <c r="B7" s="14" t="s">
        <v>17</v>
      </c>
      <c r="C7" s="16">
        <v>768.55</v>
      </c>
      <c r="D7" s="16">
        <v>664.55</v>
      </c>
      <c r="E7" s="16">
        <v>611.3</v>
      </c>
      <c r="F7" s="16">
        <v>53.12</v>
      </c>
      <c r="G7" s="16">
        <v>0.13</v>
      </c>
      <c r="H7" s="16">
        <v>104</v>
      </c>
      <c r="I7" s="16">
        <v>104</v>
      </c>
      <c r="J7" s="16">
        <v>0</v>
      </c>
      <c r="K7" s="23"/>
    </row>
    <row r="8" spans="1:11" ht="18" customHeight="1">
      <c r="A8" s="14"/>
      <c r="B8" s="14" t="s">
        <v>18</v>
      </c>
      <c r="C8" s="16">
        <v>768.55</v>
      </c>
      <c r="D8" s="16">
        <v>664.55</v>
      </c>
      <c r="E8" s="16">
        <v>611.3</v>
      </c>
      <c r="F8" s="16">
        <v>53.12</v>
      </c>
      <c r="G8" s="16">
        <v>0.13</v>
      </c>
      <c r="H8" s="16">
        <v>104</v>
      </c>
      <c r="I8" s="16">
        <v>104</v>
      </c>
      <c r="J8" s="16">
        <v>0</v>
      </c>
      <c r="K8" s="21"/>
    </row>
    <row r="9" spans="1:11" ht="18" customHeight="1">
      <c r="A9" s="14" t="s">
        <v>49</v>
      </c>
      <c r="B9" s="14" t="s">
        <v>19</v>
      </c>
      <c r="C9" s="16">
        <v>768.55</v>
      </c>
      <c r="D9" s="16">
        <v>664.55</v>
      </c>
      <c r="E9" s="16">
        <v>611.3</v>
      </c>
      <c r="F9" s="16">
        <v>53.12</v>
      </c>
      <c r="G9" s="16">
        <v>0.13</v>
      </c>
      <c r="H9" s="16">
        <v>104</v>
      </c>
      <c r="I9" s="16">
        <v>104</v>
      </c>
      <c r="J9" s="16">
        <v>0</v>
      </c>
      <c r="K9" s="21"/>
    </row>
    <row r="10" spans="1:11" ht="18" customHeight="1">
      <c r="A10" s="14" t="s">
        <v>50</v>
      </c>
      <c r="B10" s="14" t="s">
        <v>20</v>
      </c>
      <c r="C10" s="16">
        <v>768.55</v>
      </c>
      <c r="D10" s="16">
        <v>664.55</v>
      </c>
      <c r="E10" s="16">
        <v>611.3</v>
      </c>
      <c r="F10" s="16">
        <v>53.12</v>
      </c>
      <c r="G10" s="16">
        <v>0.13</v>
      </c>
      <c r="H10" s="16">
        <v>104</v>
      </c>
      <c r="I10" s="16">
        <v>104</v>
      </c>
      <c r="J10" s="16">
        <v>0</v>
      </c>
      <c r="K10" s="21"/>
    </row>
    <row r="11" spans="1:11" ht="18" customHeight="1">
      <c r="A11" s="19"/>
      <c r="B11" s="19"/>
      <c r="C11" s="6"/>
      <c r="D11" s="6"/>
      <c r="E11" s="6"/>
      <c r="F11" s="6"/>
      <c r="G11" s="6"/>
      <c r="H11" s="6"/>
      <c r="I11" s="6"/>
      <c r="J11" s="6"/>
      <c r="K11" s="21"/>
    </row>
    <row r="12" spans="1:11" ht="18" customHeight="1">
      <c r="A12" s="19"/>
      <c r="B12" s="19"/>
      <c r="C12" s="6"/>
      <c r="D12" s="6"/>
      <c r="E12" s="6"/>
      <c r="F12" s="6"/>
      <c r="G12" s="6"/>
      <c r="H12" s="6"/>
      <c r="I12" s="6"/>
      <c r="J12" s="6"/>
      <c r="K12" s="21"/>
    </row>
    <row r="13" spans="1:11" ht="18" customHeight="1">
      <c r="A13" s="19"/>
      <c r="B13" s="19"/>
      <c r="C13" s="6"/>
      <c r="D13" s="6"/>
      <c r="E13" s="6"/>
      <c r="F13" s="6"/>
      <c r="G13" s="6"/>
      <c r="H13" s="6"/>
      <c r="I13" s="6"/>
      <c r="J13" s="6"/>
      <c r="K13" s="21"/>
    </row>
    <row r="14" spans="1:11" ht="18" customHeight="1">
      <c r="A14" s="19"/>
      <c r="B14" s="19"/>
      <c r="C14" s="6"/>
      <c r="D14" s="6"/>
      <c r="E14" s="6"/>
      <c r="F14" s="6"/>
      <c r="G14" s="6"/>
      <c r="H14" s="6"/>
      <c r="I14" s="6"/>
      <c r="J14" s="6"/>
      <c r="K14" s="21"/>
    </row>
    <row r="15" spans="1:11" ht="18" customHeight="1">
      <c r="A15" s="19"/>
      <c r="B15" s="19"/>
      <c r="C15" s="6"/>
      <c r="D15" s="6"/>
      <c r="E15" s="6"/>
      <c r="F15" s="6"/>
      <c r="G15" s="6"/>
      <c r="H15" s="6"/>
      <c r="I15" s="6"/>
      <c r="J15" s="6"/>
      <c r="K15" s="21"/>
    </row>
    <row r="16" spans="1:11" ht="18" customHeight="1">
      <c r="A16" s="19"/>
      <c r="B16" s="19"/>
      <c r="C16" s="6"/>
      <c r="D16" s="6"/>
      <c r="E16" s="6"/>
      <c r="F16" s="6"/>
      <c r="G16" s="6"/>
      <c r="H16" s="6"/>
      <c r="I16" s="6"/>
      <c r="J16" s="6"/>
      <c r="K16" s="21"/>
    </row>
  </sheetData>
  <sheetProtection/>
  <mergeCells count="3">
    <mergeCell ref="A4:A5"/>
    <mergeCell ref="B4:B5"/>
    <mergeCell ref="C4:C5"/>
  </mergeCells>
  <printOptions horizontalCentered="1"/>
  <pageMargins left="0.75" right="0.75" top="0.59" bottom="0.59" header="0" footer="0"/>
  <pageSetup fitToHeight="100" fitToWidth="1" horizontalDpi="300" verticalDpi="300" orientation="landscape" paperSize="9" scale="90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Zeros="0" workbookViewId="0" topLeftCell="A1">
      <selection activeCell="I7" sqref="I7:K7"/>
    </sheetView>
  </sheetViews>
  <sheetFormatPr defaultColWidth="9.00390625" defaultRowHeight="14.25"/>
  <cols>
    <col min="1" max="1" width="8.625" style="60" customWidth="1"/>
    <col min="2" max="2" width="26.625" style="61" customWidth="1"/>
    <col min="3" max="3" width="9.125" style="62" customWidth="1"/>
    <col min="4" max="4" width="9.50390625" style="62" customWidth="1"/>
    <col min="5" max="5" width="8.75390625" style="62" customWidth="1"/>
    <col min="6" max="6" width="8.375" style="62" customWidth="1"/>
    <col min="7" max="7" width="8.50390625" style="62" customWidth="1"/>
    <col min="8" max="8" width="8.25390625" style="62" customWidth="1"/>
    <col min="9" max="9" width="9.375" style="63" customWidth="1"/>
    <col min="10" max="10" width="10.00390625" style="62" customWidth="1"/>
    <col min="11" max="11" width="12.125" style="62" customWidth="1"/>
    <col min="12" max="16384" width="9.00390625" style="62" customWidth="1"/>
  </cols>
  <sheetData>
    <row r="1" spans="1:11" ht="39.75" customHeight="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58" customFormat="1" ht="18.75" customHeight="1">
      <c r="A2" s="65"/>
      <c r="B2" s="66"/>
      <c r="C2" s="67"/>
      <c r="D2" s="67"/>
      <c r="E2" s="67"/>
      <c r="F2" s="67"/>
      <c r="G2" s="67"/>
      <c r="H2" s="67"/>
      <c r="I2" s="86"/>
      <c r="J2" s="87" t="s">
        <v>22</v>
      </c>
      <c r="K2" s="87"/>
    </row>
    <row r="3" spans="1:11" s="59" customFormat="1" ht="30.75" customHeight="1">
      <c r="A3" s="68" t="s">
        <v>64</v>
      </c>
      <c r="B3" s="69"/>
      <c r="C3" s="70" t="s">
        <v>65</v>
      </c>
      <c r="D3" s="70"/>
      <c r="E3" s="70"/>
      <c r="F3" s="70" t="s">
        <v>66</v>
      </c>
      <c r="G3" s="70"/>
      <c r="H3" s="68"/>
      <c r="I3" s="88" t="s">
        <v>67</v>
      </c>
      <c r="J3" s="88"/>
      <c r="K3" s="88"/>
    </row>
    <row r="4" spans="1:11" s="59" customFormat="1" ht="30.75" customHeight="1">
      <c r="A4" s="71" t="s">
        <v>68</v>
      </c>
      <c r="B4" s="72" t="s">
        <v>69</v>
      </c>
      <c r="C4" s="70" t="s">
        <v>17</v>
      </c>
      <c r="D4" s="70" t="s">
        <v>70</v>
      </c>
      <c r="E4" s="70" t="s">
        <v>71</v>
      </c>
      <c r="F4" s="70" t="s">
        <v>17</v>
      </c>
      <c r="G4" s="70" t="s">
        <v>70</v>
      </c>
      <c r="H4" s="68" t="s">
        <v>71</v>
      </c>
      <c r="I4" s="70" t="s">
        <v>17</v>
      </c>
      <c r="J4" s="70" t="s">
        <v>70</v>
      </c>
      <c r="K4" s="70" t="s">
        <v>71</v>
      </c>
    </row>
    <row r="5" spans="1:11" s="58" customFormat="1" ht="30.75" customHeight="1">
      <c r="A5" s="73" t="s">
        <v>72</v>
      </c>
      <c r="B5" s="74" t="s">
        <v>73</v>
      </c>
      <c r="C5" s="75">
        <f aca="true" t="shared" si="0" ref="C5:C7">D5+E5</f>
        <v>65.111</v>
      </c>
      <c r="D5" s="75">
        <f aca="true" t="shared" si="1" ref="D5:H5">D7</f>
        <v>56.271</v>
      </c>
      <c r="E5" s="75">
        <f t="shared" si="1"/>
        <v>8.84</v>
      </c>
      <c r="F5" s="75">
        <f aca="true" t="shared" si="2" ref="F5:F7">G5+H5</f>
        <v>72.21900000000001</v>
      </c>
      <c r="G5" s="75">
        <f t="shared" si="1"/>
        <v>61.819</v>
      </c>
      <c r="H5" s="76">
        <f t="shared" si="1"/>
        <v>10.4</v>
      </c>
      <c r="I5" s="75">
        <f aca="true" t="shared" si="3" ref="I5:I11">(F5-C5)/C5*100</f>
        <v>10.916742178740925</v>
      </c>
      <c r="J5" s="75">
        <f aca="true" t="shared" si="4" ref="J5:J11">(G5-D5)/D5*100</f>
        <v>9.859430257148444</v>
      </c>
      <c r="K5" s="75">
        <f>(H5-E5)/E5*100</f>
        <v>17.64705882352942</v>
      </c>
    </row>
    <row r="6" spans="1:11" s="58" customFormat="1" ht="30.75" customHeight="1">
      <c r="A6" s="73" t="s">
        <v>74</v>
      </c>
      <c r="B6" s="77" t="s">
        <v>75</v>
      </c>
      <c r="C6" s="75">
        <f t="shared" si="0"/>
        <v>65.111</v>
      </c>
      <c r="D6" s="75">
        <f aca="true" t="shared" si="5" ref="D6:H6">D7</f>
        <v>56.271</v>
      </c>
      <c r="E6" s="75">
        <f t="shared" si="5"/>
        <v>8.84</v>
      </c>
      <c r="F6" s="75">
        <f t="shared" si="2"/>
        <v>72.21900000000001</v>
      </c>
      <c r="G6" s="75">
        <f t="shared" si="5"/>
        <v>61.819</v>
      </c>
      <c r="H6" s="76">
        <f t="shared" si="5"/>
        <v>10.4</v>
      </c>
      <c r="I6" s="75">
        <f t="shared" si="3"/>
        <v>10.916742178740925</v>
      </c>
      <c r="J6" s="75">
        <f t="shared" si="4"/>
        <v>9.859430257148444</v>
      </c>
      <c r="K6" s="75">
        <f aca="true" t="shared" si="6" ref="K5:K7">(H6-E6)/E6*100</f>
        <v>17.64705882352942</v>
      </c>
    </row>
    <row r="7" spans="1:11" s="58" customFormat="1" ht="30.75" customHeight="1">
      <c r="A7" s="73" t="s">
        <v>76</v>
      </c>
      <c r="B7" s="77" t="s">
        <v>77</v>
      </c>
      <c r="C7" s="75">
        <f t="shared" si="0"/>
        <v>65.111</v>
      </c>
      <c r="D7" s="75">
        <v>56.271</v>
      </c>
      <c r="E7" s="75">
        <v>8.84</v>
      </c>
      <c r="F7" s="75">
        <f t="shared" si="2"/>
        <v>72.21900000000001</v>
      </c>
      <c r="G7" s="75">
        <v>61.819</v>
      </c>
      <c r="H7" s="75">
        <v>10.4</v>
      </c>
      <c r="I7" s="75">
        <f t="shared" si="3"/>
        <v>10.916742178740925</v>
      </c>
      <c r="J7" s="75">
        <f t="shared" si="4"/>
        <v>9.859430257148444</v>
      </c>
      <c r="K7" s="75">
        <f t="shared" si="6"/>
        <v>17.64705882352942</v>
      </c>
    </row>
    <row r="8" spans="1:11" s="58" customFormat="1" ht="30.75" customHeight="1">
      <c r="A8" s="73" t="s">
        <v>78</v>
      </c>
      <c r="B8" s="78" t="s">
        <v>79</v>
      </c>
      <c r="C8" s="75">
        <f aca="true" t="shared" si="7" ref="C8:C10">SUM(D8:E8)</f>
        <v>4.636</v>
      </c>
      <c r="D8" s="75">
        <f>D10</f>
        <v>4.636</v>
      </c>
      <c r="E8" s="79"/>
      <c r="F8" s="75">
        <f aca="true" t="shared" si="8" ref="F8:F10">G8+H8</f>
        <v>4.636</v>
      </c>
      <c r="G8" s="75">
        <f>G10</f>
        <v>4.636</v>
      </c>
      <c r="H8" s="80"/>
      <c r="I8" s="75">
        <f t="shared" si="3"/>
        <v>0</v>
      </c>
      <c r="J8" s="75">
        <f t="shared" si="4"/>
        <v>0</v>
      </c>
      <c r="K8" s="75"/>
    </row>
    <row r="9" spans="1:11" s="58" customFormat="1" ht="30.75" customHeight="1">
      <c r="A9" s="73" t="s">
        <v>80</v>
      </c>
      <c r="B9" s="78" t="s">
        <v>81</v>
      </c>
      <c r="C9" s="75">
        <f t="shared" si="7"/>
        <v>4.636</v>
      </c>
      <c r="D9" s="75">
        <f>D10</f>
        <v>4.636</v>
      </c>
      <c r="E9" s="79"/>
      <c r="F9" s="75">
        <f t="shared" si="8"/>
        <v>4.636</v>
      </c>
      <c r="G9" s="75">
        <f>G10</f>
        <v>4.636</v>
      </c>
      <c r="H9" s="80"/>
      <c r="I9" s="75">
        <f t="shared" si="3"/>
        <v>0</v>
      </c>
      <c r="J9" s="75">
        <f t="shared" si="4"/>
        <v>0</v>
      </c>
      <c r="K9" s="75" t="s">
        <v>82</v>
      </c>
    </row>
    <row r="10" spans="1:11" s="58" customFormat="1" ht="30.75" customHeight="1">
      <c r="A10" s="73" t="s">
        <v>83</v>
      </c>
      <c r="B10" s="81" t="s">
        <v>84</v>
      </c>
      <c r="C10" s="75">
        <f t="shared" si="7"/>
        <v>4.636</v>
      </c>
      <c r="D10" s="75">
        <v>4.636</v>
      </c>
      <c r="E10" s="79"/>
      <c r="F10" s="75">
        <f t="shared" si="8"/>
        <v>4.636</v>
      </c>
      <c r="G10" s="75">
        <v>4.636</v>
      </c>
      <c r="H10" s="80"/>
      <c r="I10" s="75">
        <f t="shared" si="3"/>
        <v>0</v>
      </c>
      <c r="J10" s="75">
        <f t="shared" si="4"/>
        <v>0</v>
      </c>
      <c r="K10" s="75"/>
    </row>
    <row r="11" spans="1:11" s="58" customFormat="1" ht="30.75" customHeight="1">
      <c r="A11" s="82" t="s">
        <v>85</v>
      </c>
      <c r="B11" s="83"/>
      <c r="C11" s="75">
        <f aca="true" t="shared" si="9" ref="C11:H11">C5+C8</f>
        <v>69.747</v>
      </c>
      <c r="D11" s="75">
        <f t="shared" si="9"/>
        <v>60.907000000000004</v>
      </c>
      <c r="E11" s="75">
        <f t="shared" si="9"/>
        <v>8.84</v>
      </c>
      <c r="F11" s="75">
        <f t="shared" si="9"/>
        <v>76.855</v>
      </c>
      <c r="G11" s="75">
        <f t="shared" si="9"/>
        <v>66.455</v>
      </c>
      <c r="H11" s="75">
        <f t="shared" si="9"/>
        <v>10.4</v>
      </c>
      <c r="I11" s="75">
        <f t="shared" si="3"/>
        <v>10.19111933129741</v>
      </c>
      <c r="J11" s="75">
        <f t="shared" si="4"/>
        <v>9.108969412382804</v>
      </c>
      <c r="K11" s="75">
        <f>(H11-E11)/E11*100</f>
        <v>17.64705882352942</v>
      </c>
    </row>
    <row r="12" ht="19.5" customHeight="1"/>
    <row r="13" ht="19.5" customHeight="1"/>
    <row r="14" ht="19.5" customHeight="1"/>
    <row r="19" ht="14.25">
      <c r="C19" s="84"/>
    </row>
    <row r="24" ht="14.25">
      <c r="B24" s="85"/>
    </row>
  </sheetData>
  <sheetProtection/>
  <mergeCells count="7">
    <mergeCell ref="A1:K1"/>
    <mergeCell ref="J2:K2"/>
    <mergeCell ref="A3:B3"/>
    <mergeCell ref="C3:E3"/>
    <mergeCell ref="F3:H3"/>
    <mergeCell ref="I3:K3"/>
    <mergeCell ref="A11:B11"/>
  </mergeCells>
  <printOptions horizontalCentered="1"/>
  <pageMargins left="0.98" right="0.98" top="1.18" bottom="0.98" header="0" footer="0.79"/>
  <pageSetup horizontalDpi="600" verticalDpi="600" orientation="landscape" pageOrder="overThenDown" paperSize="9"/>
  <headerFooter scaleWithDoc="0" alignWithMargins="0">
    <oddFooter>&amp;L&amp;"宋体"&amp;12&amp;C&amp;"宋体"&amp;12— &amp;P —&amp;R&amp;"宋体"&amp;12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showZeros="0" workbookViewId="0" topLeftCell="A1">
      <selection activeCell="A23" sqref="A23"/>
    </sheetView>
  </sheetViews>
  <sheetFormatPr defaultColWidth="9.00390625" defaultRowHeight="14.25"/>
  <cols>
    <col min="1" max="1" width="39.625" style="42" customWidth="1"/>
    <col min="2" max="2" width="35.625" style="43" customWidth="1"/>
    <col min="3" max="3" width="41.125" style="43" customWidth="1"/>
    <col min="4" max="16384" width="9.00390625" style="43" customWidth="1"/>
  </cols>
  <sheetData>
    <row r="1" spans="1:3" ht="60" customHeight="1">
      <c r="A1" s="44" t="s">
        <v>86</v>
      </c>
      <c r="B1" s="44"/>
      <c r="C1" s="44"/>
    </row>
    <row r="2" spans="1:3" s="40" customFormat="1" ht="18.75" customHeight="1">
      <c r="A2" s="45"/>
      <c r="B2" s="46"/>
      <c r="C2" s="47" t="s">
        <v>22</v>
      </c>
    </row>
    <row r="3" spans="1:3" s="41" customFormat="1" ht="15.75" customHeight="1">
      <c r="A3" s="48" t="s">
        <v>87</v>
      </c>
      <c r="B3" s="49" t="s">
        <v>26</v>
      </c>
      <c r="C3" s="49" t="s">
        <v>88</v>
      </c>
    </row>
    <row r="4" spans="1:3" s="40" customFormat="1" ht="15.75" customHeight="1">
      <c r="A4" s="50" t="s">
        <v>17</v>
      </c>
      <c r="B4" s="51">
        <v>66.455</v>
      </c>
      <c r="C4" s="52"/>
    </row>
    <row r="5" spans="1:3" s="40" customFormat="1" ht="15.75" customHeight="1">
      <c r="A5" s="53" t="s">
        <v>89</v>
      </c>
      <c r="B5" s="51">
        <v>61.13</v>
      </c>
      <c r="C5" s="52"/>
    </row>
    <row r="6" spans="1:3" s="40" customFormat="1" ht="15.75" customHeight="1">
      <c r="A6" s="53" t="s">
        <v>90</v>
      </c>
      <c r="B6" s="51">
        <v>20.568</v>
      </c>
      <c r="C6" s="52"/>
    </row>
    <row r="7" spans="1:3" s="40" customFormat="1" ht="15.75" customHeight="1">
      <c r="A7" s="53" t="s">
        <v>91</v>
      </c>
      <c r="B7" s="51">
        <v>18.872</v>
      </c>
      <c r="C7" s="52"/>
    </row>
    <row r="8" spans="1:3" s="40" customFormat="1" ht="15.75" customHeight="1">
      <c r="A8" s="53" t="s">
        <v>92</v>
      </c>
      <c r="B8" s="51">
        <v>1.714</v>
      </c>
      <c r="C8" s="52"/>
    </row>
    <row r="9" spans="1:3" s="40" customFormat="1" ht="15.75" customHeight="1">
      <c r="A9" s="53" t="s">
        <v>93</v>
      </c>
      <c r="B9" s="51">
        <v>0.33399999999999996</v>
      </c>
      <c r="C9" s="52"/>
    </row>
    <row r="10" spans="1:3" s="40" customFormat="1" ht="15.75" customHeight="1">
      <c r="A10" s="53" t="s">
        <v>94</v>
      </c>
      <c r="B10" s="51">
        <v>7.726999999999999</v>
      </c>
      <c r="C10" s="52"/>
    </row>
    <row r="11" spans="1:3" s="40" customFormat="1" ht="15.75" customHeight="1">
      <c r="A11" s="53" t="s">
        <v>95</v>
      </c>
      <c r="B11" s="51">
        <v>0</v>
      </c>
      <c r="C11" s="52"/>
    </row>
    <row r="12" spans="1:3" s="40" customFormat="1" ht="15.75" customHeight="1">
      <c r="A12" s="53" t="s">
        <v>96</v>
      </c>
      <c r="B12" s="51">
        <v>2.318</v>
      </c>
      <c r="C12" s="52"/>
    </row>
    <row r="13" spans="1:4" s="40" customFormat="1" ht="15.75" customHeight="1">
      <c r="A13" s="53" t="s">
        <v>97</v>
      </c>
      <c r="B13" s="51">
        <v>0</v>
      </c>
      <c r="C13" s="52"/>
      <c r="D13" s="54"/>
    </row>
    <row r="14" spans="1:3" s="40" customFormat="1" ht="15.75" customHeight="1">
      <c r="A14" s="53" t="s">
        <v>98</v>
      </c>
      <c r="B14" s="51">
        <v>4.636</v>
      </c>
      <c r="C14" s="52"/>
    </row>
    <row r="15" spans="1:3" s="40" customFormat="1" ht="15.75" customHeight="1">
      <c r="A15" s="55" t="s">
        <v>99</v>
      </c>
      <c r="B15" s="51">
        <v>4.961</v>
      </c>
      <c r="C15" s="52"/>
    </row>
    <row r="16" spans="1:3" s="40" customFormat="1" ht="15.75" customHeight="1">
      <c r="A16" s="53" t="s">
        <v>100</v>
      </c>
      <c r="B16" s="51">
        <v>5.311999999999999</v>
      </c>
      <c r="C16" s="52"/>
    </row>
    <row r="17" spans="1:3" s="40" customFormat="1" ht="15.75" customHeight="1">
      <c r="A17" s="53" t="s">
        <v>101</v>
      </c>
      <c r="B17" s="51">
        <v>1.9600000000000002</v>
      </c>
      <c r="C17" s="56"/>
    </row>
    <row r="18" spans="1:3" s="40" customFormat="1" ht="15.75" customHeight="1">
      <c r="A18" s="53" t="s">
        <v>102</v>
      </c>
      <c r="B18" s="51">
        <v>0</v>
      </c>
      <c r="C18" s="56"/>
    </row>
    <row r="19" spans="1:3" ht="14.25">
      <c r="A19" s="53" t="s">
        <v>103</v>
      </c>
      <c r="B19" s="51">
        <v>2</v>
      </c>
      <c r="C19" s="57"/>
    </row>
    <row r="20" spans="1:3" ht="14.25">
      <c r="A20" s="53" t="s">
        <v>104</v>
      </c>
      <c r="B20" s="51">
        <v>1.3519999999999999</v>
      </c>
      <c r="C20" s="57"/>
    </row>
    <row r="21" spans="1:3" ht="14.25">
      <c r="A21" s="53" t="s">
        <v>105</v>
      </c>
      <c r="B21" s="51">
        <v>0</v>
      </c>
      <c r="C21" s="57"/>
    </row>
    <row r="22" spans="1:3" ht="14.25">
      <c r="A22" s="53" t="s">
        <v>106</v>
      </c>
      <c r="B22" s="51">
        <v>0</v>
      </c>
      <c r="C22" s="57"/>
    </row>
    <row r="23" spans="1:3" ht="14.25">
      <c r="A23" s="53" t="s">
        <v>107</v>
      </c>
      <c r="B23" s="51">
        <v>0.013000000000000001</v>
      </c>
      <c r="C23" s="57"/>
    </row>
    <row r="24" spans="1:3" ht="14.25">
      <c r="A24" s="53" t="s">
        <v>108</v>
      </c>
      <c r="B24" s="51">
        <v>0</v>
      </c>
      <c r="C24" s="57"/>
    </row>
    <row r="25" spans="1:3" ht="14.25">
      <c r="A25" s="53" t="s">
        <v>109</v>
      </c>
      <c r="B25" s="51">
        <v>0</v>
      </c>
      <c r="C25" s="57"/>
    </row>
    <row r="26" spans="1:3" ht="14.25">
      <c r="A26" s="53" t="s">
        <v>110</v>
      </c>
      <c r="B26" s="51">
        <v>0</v>
      </c>
      <c r="C26" s="57"/>
    </row>
    <row r="27" spans="1:3" ht="14.25">
      <c r="A27" s="53" t="s">
        <v>111</v>
      </c>
      <c r="B27" s="51">
        <v>0</v>
      </c>
      <c r="C27" s="57"/>
    </row>
    <row r="28" spans="1:3" ht="14.25">
      <c r="A28" s="53" t="s">
        <v>112</v>
      </c>
      <c r="B28" s="51">
        <v>0</v>
      </c>
      <c r="C28" s="57"/>
    </row>
    <row r="29" spans="1:3" ht="14.25">
      <c r="A29" s="53" t="s">
        <v>113</v>
      </c>
      <c r="B29" s="51">
        <v>0.013000000000000001</v>
      </c>
      <c r="C29" s="57"/>
    </row>
  </sheetData>
  <sheetProtection/>
  <mergeCells count="1">
    <mergeCell ref="A1:C1"/>
  </mergeCells>
  <printOptions horizontalCentered="1"/>
  <pageMargins left="0.98" right="0.98" top="1.18" bottom="0.98" header="0" footer="0.79"/>
  <pageSetup horizontalDpi="600" verticalDpi="600" orientation="landscape" pageOrder="overThenDown" paperSize="9"/>
  <headerFooter scaleWithDoc="0" alignWithMargins="0">
    <oddFooter>&amp;L&amp;"宋体"&amp;12&amp;C&amp;"宋体"&amp;12— &amp;P —&amp;R&amp;"宋体"&amp;12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G10"/>
  <sheetViews>
    <sheetView showGridLines="0" showZeros="0" tabSelected="1" workbookViewId="0" topLeftCell="A1">
      <selection activeCell="G10" sqref="G10"/>
    </sheetView>
  </sheetViews>
  <sheetFormatPr defaultColWidth="6.875" defaultRowHeight="12.75" customHeight="1"/>
  <cols>
    <col min="1" max="1" width="25.125" style="1" customWidth="1"/>
    <col min="2" max="2" width="13.75390625" style="1" customWidth="1"/>
    <col min="3" max="3" width="16.625" style="1" customWidth="1"/>
    <col min="4" max="4" width="12.125" style="1" customWidth="1"/>
    <col min="5" max="5" width="13.125" style="1" customWidth="1"/>
    <col min="6" max="6" width="15.375" style="1" customWidth="1"/>
    <col min="7" max="7" width="13.375" style="1" customWidth="1"/>
    <col min="8" max="16384" width="6.875" style="1" customWidth="1"/>
  </cols>
  <sheetData>
    <row r="2" spans="1:7" ht="21.75" customHeight="1">
      <c r="A2" s="24" t="s">
        <v>114</v>
      </c>
      <c r="B2" s="5"/>
      <c r="C2" s="5"/>
      <c r="D2" s="5"/>
      <c r="E2" s="5"/>
      <c r="F2" s="5"/>
      <c r="G2" s="5"/>
    </row>
    <row r="3" ht="12.75" customHeight="1">
      <c r="G3" s="25" t="s">
        <v>1</v>
      </c>
    </row>
    <row r="4" spans="1:7" ht="20.25" customHeight="1">
      <c r="A4" s="26" t="s">
        <v>115</v>
      </c>
      <c r="B4" s="27" t="s">
        <v>116</v>
      </c>
      <c r="C4" s="28"/>
      <c r="D4" s="28"/>
      <c r="E4" s="28"/>
      <c r="F4" s="29"/>
      <c r="G4" s="29"/>
    </row>
    <row r="5" spans="1:7" ht="18.75" customHeight="1">
      <c r="A5" s="26"/>
      <c r="B5" s="30" t="s">
        <v>17</v>
      </c>
      <c r="C5" s="31" t="s">
        <v>117</v>
      </c>
      <c r="D5" s="31" t="s">
        <v>118</v>
      </c>
      <c r="E5" s="32" t="s">
        <v>119</v>
      </c>
      <c r="F5" s="33"/>
      <c r="G5" s="29"/>
    </row>
    <row r="6" spans="1:7" ht="21.75" customHeight="1">
      <c r="A6" s="26"/>
      <c r="B6" s="30"/>
      <c r="C6" s="31"/>
      <c r="D6" s="31"/>
      <c r="E6" s="26" t="s">
        <v>120</v>
      </c>
      <c r="F6" s="34" t="s">
        <v>121</v>
      </c>
      <c r="G6" s="35" t="s">
        <v>122</v>
      </c>
    </row>
    <row r="7" spans="1:7" ht="18" customHeight="1">
      <c r="A7" s="36" t="s">
        <v>16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7">
        <v>6</v>
      </c>
    </row>
    <row r="8" spans="1:7" ht="20.25" customHeight="1">
      <c r="A8" s="38" t="s">
        <v>17</v>
      </c>
      <c r="B8" s="39">
        <v>41</v>
      </c>
      <c r="C8" s="39">
        <v>0</v>
      </c>
      <c r="D8" s="39">
        <v>0</v>
      </c>
      <c r="E8" s="39">
        <v>41</v>
      </c>
      <c r="F8" s="39">
        <v>41</v>
      </c>
      <c r="G8" s="39">
        <v>0</v>
      </c>
    </row>
    <row r="9" spans="1:7" ht="20.25" customHeight="1">
      <c r="A9" s="38" t="s">
        <v>123</v>
      </c>
      <c r="B9" s="39">
        <v>41</v>
      </c>
      <c r="C9" s="39">
        <v>0</v>
      </c>
      <c r="D9" s="39">
        <v>0</v>
      </c>
      <c r="E9" s="39">
        <v>41</v>
      </c>
      <c r="F9" s="39">
        <v>41</v>
      </c>
      <c r="G9" s="39">
        <v>0</v>
      </c>
    </row>
    <row r="10" spans="1:7" ht="20.25" customHeight="1">
      <c r="A10" s="38" t="s">
        <v>19</v>
      </c>
      <c r="B10" s="39">
        <v>41</v>
      </c>
      <c r="C10" s="39">
        <v>0</v>
      </c>
      <c r="D10" s="39">
        <v>0</v>
      </c>
      <c r="E10" s="39">
        <v>41</v>
      </c>
      <c r="F10" s="39">
        <v>41</v>
      </c>
      <c r="G10" s="39">
        <v>0</v>
      </c>
    </row>
  </sheetData>
  <sheetProtection/>
  <mergeCells count="4">
    <mergeCell ref="A4:A6"/>
    <mergeCell ref="B5:B6"/>
    <mergeCell ref="C5:C6"/>
    <mergeCell ref="D5:D6"/>
  </mergeCells>
  <printOptions gridLines="1"/>
  <pageMargins left="0.75" right="0.75" top="1" bottom="1" header="0.5" footer="0.5"/>
  <pageSetup orientation="landscape" paperSize="9" scale="80"/>
  <headerFooter scaleWithDoc="0" alignWithMargins="0"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10.125" style="1" customWidth="1"/>
    <col min="2" max="2" width="15.25390625" style="1" customWidth="1"/>
    <col min="3" max="3" width="14.125" style="1" customWidth="1"/>
    <col min="4" max="9" width="10.375" style="1" customWidth="1"/>
    <col min="10" max="10" width="11.00390625" style="1" customWidth="1"/>
    <col min="11" max="12" width="10.375" style="1" customWidth="1"/>
    <col min="13" max="13" width="6.875" style="1" customWidth="1"/>
    <col min="14" max="14" width="10.375" style="1" customWidth="1"/>
    <col min="15" max="15" width="6.75390625" style="1" customWidth="1"/>
    <col min="16" max="16384" width="6.875" style="1" customWidth="1"/>
  </cols>
  <sheetData>
    <row r="1" spans="2:15" ht="18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0"/>
    </row>
    <row r="2" spans="1:15" ht="23.25" customHeight="1">
      <c r="A2" s="4" t="s">
        <v>124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0"/>
    </row>
    <row r="3" spans="3:15" ht="18" customHeight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 t="s">
        <v>1</v>
      </c>
      <c r="O3" s="21"/>
    </row>
    <row r="4" spans="1:15" ht="42.75" customHeight="1">
      <c r="A4" s="7" t="s">
        <v>52</v>
      </c>
      <c r="B4" s="8" t="s">
        <v>2</v>
      </c>
      <c r="C4" s="9" t="s">
        <v>4</v>
      </c>
      <c r="D4" s="7" t="s">
        <v>43</v>
      </c>
      <c r="E4" s="9" t="s">
        <v>53</v>
      </c>
      <c r="F4" s="9" t="s">
        <v>45</v>
      </c>
      <c r="G4" s="9" t="s">
        <v>54</v>
      </c>
      <c r="H4" s="9" t="s">
        <v>55</v>
      </c>
      <c r="I4" s="9" t="s">
        <v>56</v>
      </c>
      <c r="J4" s="9" t="s">
        <v>57</v>
      </c>
      <c r="K4" s="9" t="s">
        <v>58</v>
      </c>
      <c r="L4" s="9" t="s">
        <v>59</v>
      </c>
      <c r="M4" s="9" t="s">
        <v>60</v>
      </c>
      <c r="N4" s="9" t="s">
        <v>61</v>
      </c>
      <c r="O4" s="20"/>
    </row>
    <row r="5" spans="1:15" ht="18" customHeight="1">
      <c r="A5" s="10" t="s">
        <v>16</v>
      </c>
      <c r="B5" s="11" t="s">
        <v>16</v>
      </c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22">
        <v>7</v>
      </c>
      <c r="J5" s="22">
        <v>8</v>
      </c>
      <c r="K5" s="22">
        <v>9</v>
      </c>
      <c r="L5" s="12">
        <v>10</v>
      </c>
      <c r="M5" s="12">
        <v>11</v>
      </c>
      <c r="N5" s="12">
        <v>12</v>
      </c>
      <c r="O5" s="21"/>
    </row>
    <row r="6" spans="1:15" ht="18" customHeight="1">
      <c r="A6" s="13"/>
      <c r="B6" s="14"/>
      <c r="C6" s="15"/>
      <c r="D6" s="16"/>
      <c r="E6" s="17"/>
      <c r="F6" s="18"/>
      <c r="G6" s="15"/>
      <c r="H6" s="15"/>
      <c r="I6" s="15"/>
      <c r="J6" s="15"/>
      <c r="K6" s="15"/>
      <c r="L6" s="15"/>
      <c r="M6" s="15"/>
      <c r="N6" s="16"/>
      <c r="O6" s="23"/>
    </row>
    <row r="7" spans="2:15" ht="18" customHeight="1">
      <c r="B7" s="1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21"/>
    </row>
    <row r="8" spans="2:15" ht="18" customHeight="1">
      <c r="B8" s="19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21"/>
    </row>
    <row r="9" spans="2:15" ht="18" customHeight="1">
      <c r="B9" s="19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1"/>
    </row>
    <row r="10" spans="2:15" ht="18" customHeight="1">
      <c r="B10" s="19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1"/>
    </row>
    <row r="11" spans="2:15" ht="18" customHeight="1">
      <c r="B11" s="19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1"/>
    </row>
    <row r="12" spans="2:15" ht="18" customHeight="1">
      <c r="B12" s="19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1"/>
    </row>
    <row r="13" spans="2:15" ht="18" customHeight="1">
      <c r="B13" s="1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1"/>
    </row>
    <row r="14" spans="2:15" ht="18" customHeight="1">
      <c r="B14" s="19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1"/>
    </row>
    <row r="15" spans="2:15" ht="18" customHeight="1">
      <c r="B15" s="19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1"/>
    </row>
  </sheetData>
  <sheetProtection/>
  <printOptions horizontalCentered="1"/>
  <pageMargins left="0.75" right="0.75" top="0.59" bottom="0.59" header="0" footer="0"/>
  <pageSetup orientation="landscape" paperSize="9" scale="70"/>
  <headerFooter scaleWithDoc="0"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2017-01-20T02:16:28Z</dcterms:created>
  <dcterms:modified xsi:type="dcterms:W3CDTF">2019-02-01T02:45:37Z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