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595" activeTab="3"/>
  </bookViews>
  <sheets>
    <sheet name="总表" sheetId="1" r:id="rId1"/>
    <sheet name="财政拨款收支总表" sheetId="8" r:id="rId2"/>
    <sheet name="部门预算收入总表" sheetId="6" r:id="rId3"/>
    <sheet name="部门预算支出总表" sheetId="7" r:id="rId4"/>
    <sheet name="一般公共预算支出预算表" sheetId="2" r:id="rId5"/>
    <sheet name="基本支出经济科目表" sheetId="3" r:id="rId6"/>
    <sheet name="政府采购预算表" sheetId="4" r:id="rId7"/>
    <sheet name="三公经费表" sheetId="5" r:id="rId8"/>
    <sheet name="政府性基金预算总表" sheetId="9" r:id="rId9"/>
  </sheets>
  <calcPr calcId="144525"/>
</workbook>
</file>

<file path=xl/sharedStrings.xml><?xml version="1.0" encoding="utf-8"?>
<sst xmlns="http://schemas.openxmlformats.org/spreadsheetml/2006/main" count="236">
  <si>
    <t>中国共产党吕梁市委员会党校2018年预算收支总表</t>
  </si>
  <si>
    <t>单位：万元</t>
  </si>
  <si>
    <t>收入</t>
  </si>
  <si>
    <t>支出</t>
  </si>
  <si>
    <t xml:space="preserve">项目 </t>
  </si>
  <si>
    <t>预算数</t>
  </si>
  <si>
    <t>项目</t>
  </si>
  <si>
    <t>2017年</t>
  </si>
  <si>
    <t>2018年</t>
  </si>
  <si>
    <t>2018年比2017年增减%</t>
  </si>
  <si>
    <t>一、一般公共预算</t>
  </si>
  <si>
    <t>一、教育支出</t>
  </si>
  <si>
    <t>二、纳入预算管理的政府性基金</t>
  </si>
  <si>
    <t>二、社会保障和就业支出</t>
  </si>
  <si>
    <t>三、纳入财政专户管理的事业收入</t>
  </si>
  <si>
    <t>三、住房保障支出</t>
  </si>
  <si>
    <t>四、其他收入</t>
  </si>
  <si>
    <t>本年收入合计</t>
  </si>
  <si>
    <t>本年支出合计</t>
  </si>
  <si>
    <t>市委党校2018年预算收支总表</t>
  </si>
  <si>
    <t>收         入</t>
  </si>
  <si>
    <t>支                      出</t>
  </si>
  <si>
    <t>项    目</t>
  </si>
  <si>
    <t>2018年预算</t>
  </si>
  <si>
    <t>支出功能分类</t>
  </si>
  <si>
    <t>一、一般公共服务支出</t>
  </si>
  <si>
    <t>二、财政专户拨款</t>
  </si>
  <si>
    <t>二、外交支出</t>
  </si>
  <si>
    <t>三、政府性基金收入</t>
  </si>
  <si>
    <t>三、国防支出</t>
  </si>
  <si>
    <t>四、事业单位经营收入</t>
  </si>
  <si>
    <t>四、公共安全支出</t>
  </si>
  <si>
    <t>五、其他收入</t>
  </si>
  <si>
    <t>五、教育支出</t>
  </si>
  <si>
    <t>六、科学技术支出</t>
  </si>
  <si>
    <t>七、文化体育与传媒支出</t>
  </si>
  <si>
    <t>八、社会保障和就业支出</t>
  </si>
  <si>
    <t>九、社会保险基金支出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</si>
  <si>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</si>
  <si>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</si>
  <si>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</si>
  <si>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</si>
  <si>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</si>
  <si>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十五、资源勘探电力信息等支出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</si>
  <si>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</si>
  <si>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</si>
  <si>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</si>
  <si>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</si>
  <si>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</si>
  <si>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</si>
  <si>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二十三、预备费</t>
  </si>
  <si>
    <t>二十四、国有资本经营预算支出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</si>
  <si>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</si>
  <si>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</si>
  <si>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</si>
  <si>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</si>
  <si>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</si>
  <si>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收入总计</t>
  </si>
  <si>
    <t>支出总计</t>
  </si>
  <si>
    <t>收入项目主表</t>
  </si>
  <si>
    <t xml:space="preserve">填报单位：市委党校                                  单位：万元                                                                                              </t>
  </si>
  <si>
    <t>行号</t>
  </si>
  <si>
    <t>基本信息名称</t>
  </si>
  <si>
    <t>基本信息值</t>
  </si>
  <si>
    <t>1</t>
  </si>
  <si>
    <t>总计</t>
  </si>
  <si>
    <t>1091.84</t>
  </si>
  <si>
    <t>2</t>
  </si>
  <si>
    <t>一般公共预算拨款</t>
  </si>
  <si>
    <t>3</t>
  </si>
  <si>
    <t xml:space="preserve">    公共预算小计</t>
  </si>
  <si>
    <t>4</t>
  </si>
  <si>
    <t xml:space="preserve">    经费拨款</t>
  </si>
  <si>
    <t>1021.84</t>
  </si>
  <si>
    <t>5</t>
  </si>
  <si>
    <t xml:space="preserve">    纳入预算管理的行政事业性收费安排的拨款</t>
  </si>
  <si>
    <t>70</t>
  </si>
  <si>
    <t>6</t>
  </si>
  <si>
    <t xml:space="preserve">    罚没收入安排的拨款</t>
  </si>
  <si>
    <t>0</t>
  </si>
  <si>
    <t>7</t>
  </si>
  <si>
    <t xml:space="preserve">    专项收入安排的拨款</t>
  </si>
  <si>
    <t>8</t>
  </si>
  <si>
    <t xml:space="preserve">    国有资源（资产）有偿使用收入安排资金</t>
  </si>
  <si>
    <t>9</t>
  </si>
  <si>
    <t>财政专户拨款</t>
  </si>
  <si>
    <t xml:space="preserve">   </t>
  </si>
  <si>
    <t>10</t>
  </si>
  <si>
    <t xml:space="preserve">    本年财政专户拨款</t>
  </si>
  <si>
    <t>11</t>
  </si>
  <si>
    <t xml:space="preserve">    其他财政专户收入</t>
  </si>
  <si>
    <t>12</t>
  </si>
  <si>
    <t xml:space="preserve">    上年财政专户结存拨款</t>
  </si>
  <si>
    <t>13</t>
  </si>
  <si>
    <t>政府性基金收入</t>
  </si>
  <si>
    <t>14</t>
  </si>
  <si>
    <t>用事业基金弥补收支差额</t>
  </si>
  <si>
    <t>15</t>
  </si>
  <si>
    <t>事业单位经营收入</t>
  </si>
  <si>
    <t>16</t>
  </si>
  <si>
    <t>其他收入</t>
  </si>
  <si>
    <t>17</t>
  </si>
  <si>
    <t>上年结余结转</t>
  </si>
  <si>
    <t>18</t>
  </si>
  <si>
    <t xml:space="preserve">    预算内政府性基金结转</t>
  </si>
  <si>
    <t>19</t>
  </si>
  <si>
    <t xml:space="preserve">    预算外政府性基金结转</t>
  </si>
  <si>
    <t>20</t>
  </si>
  <si>
    <t xml:space="preserve">    预算内专项收入结转</t>
  </si>
  <si>
    <t>21</t>
  </si>
  <si>
    <t xml:space="preserve">    其他结余、结转</t>
  </si>
  <si>
    <t>市委党校2018年一般公共预算支出预算表</t>
  </si>
  <si>
    <t>科目编码</t>
  </si>
  <si>
    <t>科目名称</t>
  </si>
  <si>
    <t>合计</t>
  </si>
  <si>
    <t>基本支出</t>
  </si>
  <si>
    <t>项目支出</t>
  </si>
  <si>
    <t>**</t>
  </si>
  <si>
    <t>205</t>
  </si>
  <si>
    <t>干部教育</t>
  </si>
  <si>
    <t>2050802</t>
  </si>
  <si>
    <t xml:space="preserve">  干部教育</t>
  </si>
  <si>
    <t>221</t>
  </si>
  <si>
    <t>住房保障支出</t>
  </si>
  <si>
    <t xml:space="preserve">  22102</t>
  </si>
  <si>
    <t xml:space="preserve">  住房改革支出</t>
  </si>
  <si>
    <t>中国共产党吕梁市委员会党校2018年一般公共预算支出预算表</t>
  </si>
  <si>
    <t>项  目</t>
  </si>
  <si>
    <t>2017年预算数</t>
  </si>
  <si>
    <t>2018年预算数</t>
  </si>
  <si>
    <t>2018年预算数比2017年预算数增减%</t>
  </si>
  <si>
    <t>教育支出</t>
  </si>
  <si>
    <t xml:space="preserve">  08</t>
  </si>
  <si>
    <t xml:space="preserve">  进修及培训</t>
  </si>
  <si>
    <t xml:space="preserve">    02</t>
  </si>
  <si>
    <t xml:space="preserve">    干部教育</t>
  </si>
  <si>
    <t>208</t>
  </si>
  <si>
    <t>社会保障和就业支出</t>
  </si>
  <si>
    <t xml:space="preserve">  05</t>
  </si>
  <si>
    <t xml:space="preserve">  行政事业单位离退休</t>
  </si>
  <si>
    <t xml:space="preserve">    04</t>
  </si>
  <si>
    <t xml:space="preserve">    未归口管理的行政单位离退休</t>
  </si>
  <si>
    <t xml:space="preserve">    99</t>
  </si>
  <si>
    <t xml:space="preserve">    其他行政事业单位离退休支出</t>
  </si>
  <si>
    <t xml:space="preserve">  02</t>
  </si>
  <si>
    <t xml:space="preserve">    01</t>
  </si>
  <si>
    <t xml:space="preserve">    住房公积金</t>
  </si>
  <si>
    <t>合  计</t>
  </si>
  <si>
    <t>中国共产党吕梁市委员会党校2018年
一般公共预算安排基本支出经济科目表</t>
  </si>
  <si>
    <t>经济科目名称</t>
  </si>
  <si>
    <t>备注</t>
  </si>
  <si>
    <t>一、工资福利支出</t>
  </si>
  <si>
    <t xml:space="preserve"> 基本工资</t>
  </si>
  <si>
    <t xml:space="preserve"> 津贴补贴</t>
  </si>
  <si>
    <t xml:space="preserve"> 奖金</t>
  </si>
  <si>
    <t xml:space="preserve"> 社会保障缴费</t>
  </si>
  <si>
    <t xml:space="preserve"> 机关事业单位基本养老保险缴费</t>
  </si>
  <si>
    <t xml:space="preserve"> 2017年晋档调资及零星调资</t>
  </si>
  <si>
    <t>二、商品和服务支出</t>
  </si>
  <si>
    <t xml:space="preserve"> 一般公务费</t>
  </si>
  <si>
    <t xml:space="preserve"> 取暖费（单位）</t>
  </si>
  <si>
    <t xml:space="preserve"> 交通费</t>
  </si>
  <si>
    <t xml:space="preserve"> 下乡人员经费</t>
  </si>
  <si>
    <t xml:space="preserve"> 福利费</t>
  </si>
  <si>
    <t xml:space="preserve"> 特需费</t>
  </si>
  <si>
    <t xml:space="preserve"> 公务交通补贴</t>
  </si>
  <si>
    <t xml:space="preserve"> 其他商品服务支出</t>
  </si>
  <si>
    <t>三、对个人和家庭的补助</t>
  </si>
  <si>
    <t xml:space="preserve"> 离休费</t>
  </si>
  <si>
    <t xml:space="preserve"> 遗属补助</t>
  </si>
  <si>
    <t xml:space="preserve"> 住房公积金</t>
  </si>
  <si>
    <t xml:space="preserve"> 取暖补贴（个人）</t>
  </si>
  <si>
    <t xml:space="preserve"> 幼儿管理费</t>
  </si>
  <si>
    <t xml:space="preserve"> 独生子女父母奖励</t>
  </si>
  <si>
    <t xml:space="preserve"> 其他对个人和家庭的补助支出</t>
  </si>
  <si>
    <t>政府采购预算表</t>
  </si>
  <si>
    <t>单位：千元</t>
  </si>
  <si>
    <t>单位编码</t>
  </si>
  <si>
    <t>单位名称</t>
  </si>
  <si>
    <t>项     目</t>
  </si>
  <si>
    <t>采购方式</t>
  </si>
  <si>
    <t>规格要求</t>
  </si>
  <si>
    <t>单价</t>
  </si>
  <si>
    <t>数量</t>
  </si>
  <si>
    <t>资     金     来     源</t>
  </si>
  <si>
    <t>需求时间</t>
  </si>
  <si>
    <t>采购项目</t>
  </si>
  <si>
    <t>组织形式</t>
  </si>
  <si>
    <t>采购目录</t>
  </si>
  <si>
    <t>财政预算外专户拨款</t>
  </si>
  <si>
    <t>政府性基金</t>
  </si>
  <si>
    <t>一般公共预算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</si>
  <si>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</si>
  <si>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</si>
  <si>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</si>
  <si>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</si>
  <si>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</si>
  <si>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国有资源资产有偿使用收入安排的拨款</t>
  </si>
  <si>
    <t>606</t>
  </si>
  <si>
    <t xml:space="preserve">  市委党校</t>
  </si>
  <si>
    <t xml:space="preserve">  606001</t>
  </si>
  <si>
    <t xml:space="preserve">    市委党校</t>
  </si>
  <si>
    <t xml:space="preserve">    </t>
  </si>
  <si>
    <t xml:space="preserve">      </t>
  </si>
  <si>
    <t>党校建设及科研经费</t>
  </si>
  <si>
    <t>2018</t>
  </si>
  <si>
    <t>政府集中采购</t>
  </si>
  <si>
    <t>多功能一体机★</t>
  </si>
  <si>
    <t>集中采购</t>
  </si>
  <si>
    <t>1.4</t>
  </si>
  <si>
    <t>柜类★</t>
  </si>
  <si>
    <t>文件柜</t>
  </si>
  <si>
    <t>0.7</t>
  </si>
  <si>
    <t>台、桌类★</t>
  </si>
  <si>
    <t>办公桌</t>
  </si>
  <si>
    <t>0.8</t>
  </si>
  <si>
    <t>椅凳类★</t>
  </si>
  <si>
    <t>办公椅</t>
  </si>
  <si>
    <t>0.2</t>
  </si>
  <si>
    <t>台式计算机★</t>
  </si>
  <si>
    <t>3.94</t>
  </si>
  <si>
    <t>2017年市本级三公经费预算表（部门）</t>
  </si>
  <si>
    <t>部门（单位）</t>
  </si>
  <si>
    <t>三公经费</t>
  </si>
  <si>
    <t>因公出国（境）费</t>
  </si>
  <si>
    <t>公务接待费</t>
  </si>
  <si>
    <t>公务用车费</t>
  </si>
  <si>
    <t>公务用车费小计</t>
  </si>
  <si>
    <t>公务用车运行费</t>
  </si>
  <si>
    <t>公务用车购置费</t>
  </si>
  <si>
    <t>市委党校</t>
  </si>
  <si>
    <t>2018年政府性基金预算支出表</t>
  </si>
  <si>
    <t>单位:千元</t>
  </si>
  <si>
    <t>预算科目</t>
  </si>
  <si>
    <t>经常性
项目支出</t>
  </si>
  <si>
    <t>重点性
项目支出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</si>
</sst>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* #,##0.0;* \-#,##0.0;* &quot;&quot;??;@"/>
    <numFmt numFmtId="177" formatCode="0.00_ "/>
    <numFmt numFmtId="178" formatCode="0.00_);[Red]\(0.00\)"/>
  </numFmts>
  <fonts count="34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8"/>
      <name val="宋体"/>
      <charset val="134"/>
    </font>
    <font>
      <b/>
      <sz val="20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2"/>
      <name val="仿宋_GB2312"/>
      <charset val="134"/>
    </font>
    <font>
      <sz val="12"/>
      <name val="黑体"/>
      <charset val="134"/>
    </font>
    <font>
      <sz val="22"/>
      <name val="方正小标宋简体"/>
      <charset val="134"/>
    </font>
    <font>
      <sz val="12"/>
      <name val="仿宋"/>
      <charset val="134"/>
    </font>
    <font>
      <sz val="10"/>
      <name val="Arial"/>
      <charset val="134"/>
    </font>
    <font>
      <sz val="20"/>
      <name val="黑体"/>
      <charset val="134"/>
    </font>
    <font>
      <sz val="10"/>
      <name val="宋体"/>
      <charset val="134"/>
      <scheme val="major"/>
    </font>
    <font>
      <b/>
      <sz val="22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0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1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2" borderId="19" applyNumberFormat="0" applyFon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6" borderId="15" applyNumberFormat="0" applyAlignment="0" applyProtection="0">
      <alignment vertical="center"/>
    </xf>
    <xf numFmtId="0" fontId="25" fillId="6" borderId="14" applyNumberFormat="0" applyAlignment="0" applyProtection="0">
      <alignment vertical="center"/>
    </xf>
    <xf numFmtId="0" fontId="27" fillId="21" borderId="17" applyNumberFormat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/>
    <xf numFmtId="0" fontId="5" fillId="0" borderId="0" xfId="0" applyNumberFormat="1" applyFont="1" applyFill="1" applyBorder="1" applyAlignment="1" applyProtection="1">
      <alignment horizontal="centerContinuous" vertical="center"/>
    </xf>
    <xf numFmtId="0" fontId="1" fillId="0" borderId="0" xfId="0" applyFont="1" applyFill="1" applyBorder="1" applyAlignment="1">
      <alignment horizontal="centerContinuous" vertical="center"/>
    </xf>
    <xf numFmtId="0" fontId="1" fillId="0" borderId="0" xfId="0" applyFont="1" applyFill="1" applyBorder="1" applyAlignment="1">
      <alignment horizontal="right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>
      <alignment horizontal="centerContinuous" vertical="center"/>
    </xf>
    <xf numFmtId="0" fontId="1" fillId="0" borderId="4" xfId="0" applyFont="1" applyFill="1" applyBorder="1" applyAlignment="1">
      <alignment horizontal="centerContinuous" vertical="center"/>
    </xf>
    <xf numFmtId="0" fontId="1" fillId="0" borderId="6" xfId="0" applyFont="1" applyFill="1" applyBorder="1" applyAlignment="1">
      <alignment horizontal="centerContinuous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Continuous" vertical="center"/>
    </xf>
    <xf numFmtId="0" fontId="1" fillId="0" borderId="2" xfId="0" applyFont="1" applyFill="1" applyBorder="1" applyAlignment="1">
      <alignment horizontal="centerContinuous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4" fontId="1" fillId="0" borderId="6" xfId="0" applyNumberFormat="1" applyFont="1" applyFill="1" applyBorder="1" applyAlignment="1" applyProtection="1">
      <alignment horizontal="right" vertical="center"/>
    </xf>
    <xf numFmtId="49" fontId="6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 applyProtection="1">
      <alignment horizontal="centerContinuous"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>
      <alignment vertical="center"/>
    </xf>
    <xf numFmtId="176" fontId="6" fillId="0" borderId="6" xfId="0" applyNumberFormat="1" applyFont="1" applyFill="1" applyBorder="1" applyAlignment="1" applyProtection="1">
      <alignment horizontal="center" vertical="center" wrapText="1"/>
    </xf>
    <xf numFmtId="176" fontId="6" fillId="0" borderId="6" xfId="0" applyNumberFormat="1" applyFont="1" applyFill="1" applyBorder="1" applyAlignment="1" applyProtection="1">
      <alignment horizontal="centerContinuous" vertical="center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49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49" fontId="1" fillId="0" borderId="6" xfId="0" applyNumberFormat="1" applyFont="1" applyFill="1" applyBorder="1" applyAlignment="1" applyProtection="1">
      <alignment horizontal="left" vertical="center"/>
    </xf>
    <xf numFmtId="49" fontId="6" fillId="0" borderId="3" xfId="0" applyNumberFormat="1" applyFont="1" applyFill="1" applyBorder="1" applyAlignment="1" applyProtection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49" fontId="6" fillId="0" borderId="6" xfId="0" applyNumberFormat="1" applyFont="1" applyFill="1" applyBorder="1" applyAlignment="1" applyProtection="1">
      <alignment horizontal="left" vertical="center" wrapText="1"/>
    </xf>
    <xf numFmtId="49" fontId="6" fillId="0" borderId="2" xfId="0" applyNumberFormat="1" applyFont="1" applyFill="1" applyBorder="1" applyAlignment="1" applyProtection="1">
      <alignment horizontal="left" vertical="center" wrapText="1"/>
    </xf>
    <xf numFmtId="49" fontId="6" fillId="0" borderId="0" xfId="0" applyNumberFormat="1" applyFont="1" applyFill="1" applyBorder="1" applyAlignment="1" applyProtection="1">
      <alignment vertical="center"/>
    </xf>
    <xf numFmtId="176" fontId="6" fillId="0" borderId="0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vertical="center"/>
    </xf>
    <xf numFmtId="177" fontId="6" fillId="0" borderId="6" xfId="0" applyNumberFormat="1" applyFont="1" applyFill="1" applyBorder="1" applyAlignment="1" applyProtection="1">
      <alignment horizontal="centerContinuous" vertical="center"/>
    </xf>
    <xf numFmtId="177" fontId="6" fillId="0" borderId="6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 applyProtection="1">
      <alignment horizontal="left" vertical="center" wrapText="1"/>
    </xf>
    <xf numFmtId="4" fontId="6" fillId="0" borderId="1" xfId="0" applyNumberFormat="1" applyFont="1" applyFill="1" applyBorder="1" applyAlignment="1" applyProtection="1">
      <alignment horizontal="right" vertical="center" wrapText="1"/>
    </xf>
    <xf numFmtId="4" fontId="6" fillId="0" borderId="6" xfId="0" applyNumberFormat="1" applyFont="1" applyFill="1" applyBorder="1" applyAlignment="1" applyProtection="1">
      <alignment horizontal="right" vertical="center" wrapText="1"/>
    </xf>
    <xf numFmtId="4" fontId="6" fillId="0" borderId="3" xfId="0" applyNumberFormat="1" applyFont="1" applyFill="1" applyBorder="1" applyAlignment="1" applyProtection="1">
      <alignment horizontal="right" vertical="center" wrapText="1"/>
    </xf>
    <xf numFmtId="176" fontId="6" fillId="0" borderId="0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Continuous" vertical="center"/>
    </xf>
    <xf numFmtId="176" fontId="6" fillId="0" borderId="6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" fontId="6" fillId="0" borderId="2" xfId="0" applyNumberFormat="1" applyFont="1" applyFill="1" applyBorder="1" applyAlignment="1" applyProtection="1">
      <alignment horizontal="right" vertical="center" wrapText="1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0" fontId="4" fillId="0" borderId="0" xfId="9">
      <alignment vertical="center"/>
    </xf>
    <xf numFmtId="0" fontId="7" fillId="0" borderId="0" xfId="9" applyFont="1">
      <alignment vertical="center"/>
    </xf>
    <xf numFmtId="0" fontId="8" fillId="0" borderId="0" xfId="9" applyFont="1">
      <alignment vertical="center"/>
    </xf>
    <xf numFmtId="49" fontId="4" fillId="0" borderId="0" xfId="9" applyNumberFormat="1" applyAlignment="1">
      <alignment vertical="center"/>
    </xf>
    <xf numFmtId="177" fontId="4" fillId="0" borderId="0" xfId="9" applyNumberFormat="1">
      <alignment vertical="center"/>
    </xf>
    <xf numFmtId="0" fontId="9" fillId="0" borderId="0" xfId="9" applyFont="1" applyAlignment="1">
      <alignment horizontal="center" vertical="center" wrapText="1"/>
    </xf>
    <xf numFmtId="49" fontId="10" fillId="0" borderId="0" xfId="9" applyNumberFormat="1" applyFont="1" applyAlignment="1">
      <alignment vertical="center"/>
    </xf>
    <xf numFmtId="177" fontId="10" fillId="0" borderId="0" xfId="9" applyNumberFormat="1" applyFont="1" applyAlignment="1">
      <alignment horizontal="center" vertical="center"/>
    </xf>
    <xf numFmtId="0" fontId="10" fillId="0" borderId="9" xfId="9" applyFont="1" applyBorder="1" applyAlignment="1">
      <alignment horizontal="right" vertical="center"/>
    </xf>
    <xf numFmtId="0" fontId="8" fillId="0" borderId="1" xfId="9" applyFont="1" applyBorder="1" applyAlignment="1">
      <alignment horizontal="center" vertical="center"/>
    </xf>
    <xf numFmtId="177" fontId="8" fillId="0" borderId="6" xfId="9" applyNumberFormat="1" applyFont="1" applyBorder="1" applyAlignment="1">
      <alignment horizontal="center" vertical="center"/>
    </xf>
    <xf numFmtId="0" fontId="8" fillId="0" borderId="6" xfId="9" applyFont="1" applyBorder="1" applyAlignment="1">
      <alignment horizontal="center" vertical="center"/>
    </xf>
    <xf numFmtId="0" fontId="7" fillId="0" borderId="6" xfId="9" applyFont="1" applyBorder="1" applyAlignment="1">
      <alignment vertical="center"/>
    </xf>
    <xf numFmtId="177" fontId="7" fillId="0" borderId="6" xfId="9" applyNumberFormat="1" applyFont="1" applyFill="1" applyBorder="1" applyAlignment="1">
      <alignment horizontal="right" vertical="center"/>
    </xf>
    <xf numFmtId="0" fontId="7" fillId="0" borderId="6" xfId="9" applyFont="1" applyBorder="1" applyAlignment="1">
      <alignment horizontal="center" vertical="center"/>
    </xf>
    <xf numFmtId="177" fontId="7" fillId="0" borderId="0" xfId="9" applyNumberFormat="1" applyFont="1">
      <alignment vertical="center"/>
    </xf>
    <xf numFmtId="0" fontId="7" fillId="0" borderId="0" xfId="9" applyNumberFormat="1" applyFont="1" applyAlignment="1">
      <alignment horizontal="center" vertical="center" shrinkToFit="1"/>
    </xf>
    <xf numFmtId="177" fontId="7" fillId="0" borderId="6" xfId="9" applyNumberFormat="1" applyFont="1" applyBorder="1">
      <alignment vertical="center"/>
    </xf>
    <xf numFmtId="0" fontId="7" fillId="0" borderId="6" xfId="9" applyNumberFormat="1" applyFont="1" applyBorder="1" applyAlignment="1">
      <alignment vertical="center"/>
    </xf>
    <xf numFmtId="0" fontId="4" fillId="0" borderId="6" xfId="9" applyBorder="1">
      <alignment vertical="center"/>
    </xf>
    <xf numFmtId="49" fontId="4" fillId="0" borderId="6" xfId="9" applyNumberFormat="1" applyBorder="1" applyAlignment="1">
      <alignment vertical="center"/>
    </xf>
    <xf numFmtId="0" fontId="4" fillId="0" borderId="0" xfId="9" applyAlignment="1">
      <alignment vertical="center" wrapText="1"/>
    </xf>
    <xf numFmtId="0" fontId="4" fillId="0" borderId="0" xfId="9" applyBorder="1">
      <alignment vertical="center"/>
    </xf>
    <xf numFmtId="0" fontId="9" fillId="0" borderId="0" xfId="9" applyFont="1" applyAlignment="1">
      <alignment horizontal="center" vertical="center"/>
    </xf>
    <xf numFmtId="0" fontId="10" fillId="0" borderId="0" xfId="9" applyFont="1" applyAlignment="1">
      <alignment horizontal="center" vertical="center" wrapText="1"/>
    </xf>
    <xf numFmtId="0" fontId="10" fillId="0" borderId="0" xfId="9" applyFont="1" applyAlignment="1">
      <alignment horizontal="center" vertical="center"/>
    </xf>
    <xf numFmtId="0" fontId="8" fillId="0" borderId="2" xfId="9" applyFont="1" applyBorder="1" applyAlignment="1">
      <alignment horizontal="center" vertical="center"/>
    </xf>
    <xf numFmtId="49" fontId="8" fillId="0" borderId="6" xfId="9" applyNumberFormat="1" applyFont="1" applyBorder="1" applyAlignment="1">
      <alignment vertical="center"/>
    </xf>
    <xf numFmtId="0" fontId="8" fillId="0" borderId="6" xfId="9" applyFont="1" applyBorder="1" applyAlignment="1">
      <alignment horizontal="center" vertical="center" wrapText="1"/>
    </xf>
    <xf numFmtId="0" fontId="8" fillId="0" borderId="6" xfId="9" applyNumberFormat="1" applyFont="1" applyBorder="1" applyAlignment="1">
      <alignment horizontal="center" vertical="center" shrinkToFit="1"/>
    </xf>
    <xf numFmtId="49" fontId="4" fillId="0" borderId="6" xfId="9" applyNumberFormat="1" applyFont="1" applyBorder="1" applyAlignment="1">
      <alignment vertical="center"/>
    </xf>
    <xf numFmtId="0" fontId="4" fillId="0" borderId="6" xfId="9" applyFont="1" applyBorder="1" applyAlignment="1">
      <alignment horizontal="left" vertical="center" wrapText="1"/>
    </xf>
    <xf numFmtId="177" fontId="7" fillId="0" borderId="6" xfId="9" applyNumberFormat="1" applyFont="1" applyBorder="1" applyAlignment="1">
      <alignment vertical="center"/>
    </xf>
    <xf numFmtId="177" fontId="4" fillId="0" borderId="6" xfId="9" applyNumberFormat="1" applyFont="1" applyBorder="1" applyAlignment="1">
      <alignment horizontal="center" vertical="center"/>
    </xf>
    <xf numFmtId="0" fontId="4" fillId="0" borderId="1" xfId="9" applyFont="1" applyBorder="1" applyAlignment="1">
      <alignment horizontal="center" vertical="center"/>
    </xf>
    <xf numFmtId="49" fontId="7" fillId="0" borderId="6" xfId="9" applyNumberFormat="1" applyFont="1" applyBorder="1" applyAlignment="1">
      <alignment vertical="center"/>
    </xf>
    <xf numFmtId="178" fontId="7" fillId="0" borderId="6" xfId="9" applyNumberFormat="1" applyFont="1" applyBorder="1" applyAlignment="1">
      <alignment horizontal="left" vertical="center"/>
    </xf>
    <xf numFmtId="0" fontId="7" fillId="0" borderId="6" xfId="9" applyFont="1" applyBorder="1" applyAlignment="1">
      <alignment horizontal="left" vertical="center" shrinkToFit="1"/>
    </xf>
    <xf numFmtId="177" fontId="7" fillId="0" borderId="1" xfId="9" applyNumberFormat="1" applyFont="1" applyBorder="1" applyAlignment="1">
      <alignment vertical="center"/>
    </xf>
    <xf numFmtId="0" fontId="7" fillId="0" borderId="6" xfId="9" applyNumberFormat="1" applyFont="1" applyBorder="1" applyAlignment="1">
      <alignment horizontal="left" vertical="center" shrinkToFit="1"/>
    </xf>
    <xf numFmtId="0" fontId="7" fillId="0" borderId="6" xfId="9" applyFont="1" applyBorder="1" applyAlignment="1">
      <alignment horizontal="left" vertical="center" wrapText="1"/>
    </xf>
    <xf numFmtId="0" fontId="7" fillId="0" borderId="10" xfId="9" applyFont="1" applyBorder="1" applyAlignment="1">
      <alignment horizontal="center" vertical="center"/>
    </xf>
    <xf numFmtId="0" fontId="7" fillId="0" borderId="11" xfId="9" applyFont="1" applyBorder="1" applyAlignment="1">
      <alignment horizontal="center" vertical="center"/>
    </xf>
    <xf numFmtId="49" fontId="4" fillId="0" borderId="0" xfId="9" applyNumberFormat="1" applyFont="1" applyAlignment="1">
      <alignment vertical="center"/>
    </xf>
    <xf numFmtId="0" fontId="10" fillId="0" borderId="0" xfId="9" applyFont="1" applyBorder="1" applyAlignment="1">
      <alignment horizontal="center" vertical="center"/>
    </xf>
    <xf numFmtId="0" fontId="10" fillId="0" borderId="0" xfId="9" applyFont="1" applyBorder="1" applyAlignment="1">
      <alignment horizontal="right" vertical="center"/>
    </xf>
    <xf numFmtId="0" fontId="8" fillId="0" borderId="6" xfId="9" applyFont="1" applyBorder="1" applyAlignment="1">
      <alignment horizontal="center" vertical="center" shrinkToFit="1"/>
    </xf>
    <xf numFmtId="0" fontId="1" fillId="0" borderId="0" xfId="0" applyFont="1" applyFill="1" applyBorder="1" applyAlignment="1" applyProtection="1"/>
    <xf numFmtId="177" fontId="6" fillId="0" borderId="0" xfId="0" applyNumberFormat="1" applyFont="1" applyFill="1" applyBorder="1" applyAlignment="1" applyProtection="1">
      <alignment horizontal="right" vertical="center"/>
    </xf>
    <xf numFmtId="176" fontId="6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Continuous" vertical="center"/>
    </xf>
    <xf numFmtId="177" fontId="6" fillId="0" borderId="0" xfId="0" applyNumberFormat="1" applyFont="1" applyFill="1" applyBorder="1" applyAlignment="1" applyProtection="1">
      <alignment vertical="center"/>
    </xf>
    <xf numFmtId="176" fontId="6" fillId="0" borderId="0" xfId="0" applyNumberFormat="1" applyFont="1" applyFill="1" applyBorder="1" applyAlignment="1" applyProtection="1">
      <alignment vertical="center"/>
    </xf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/>
    </xf>
    <xf numFmtId="49" fontId="1" fillId="0" borderId="6" xfId="0" applyNumberFormat="1" applyFont="1" applyFill="1" applyBorder="1" applyAlignment="1" applyProtection="1">
      <alignment horizontal="left" vertical="center" wrapText="1"/>
    </xf>
    <xf numFmtId="4" fontId="6" fillId="0" borderId="0" xfId="0" applyNumberFormat="1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/>
    <xf numFmtId="49" fontId="12" fillId="0" borderId="0" xfId="0" applyNumberFormat="1" applyFont="1" applyFill="1" applyBorder="1" applyAlignment="1" applyProtection="1">
      <alignment horizontal="center" vertical="center"/>
    </xf>
    <xf numFmtId="49" fontId="13" fillId="0" borderId="0" xfId="0" applyNumberFormat="1" applyFont="1" applyFill="1" applyBorder="1" applyAlignment="1" applyProtection="1">
      <alignment horizontal="left" vertical="center"/>
    </xf>
    <xf numFmtId="0" fontId="13" fillId="0" borderId="6" xfId="0" applyFont="1" applyFill="1" applyBorder="1" applyAlignment="1" applyProtection="1">
      <alignment horizontal="center" vertical="center"/>
    </xf>
    <xf numFmtId="49" fontId="13" fillId="0" borderId="6" xfId="0" applyNumberFormat="1" applyFont="1" applyFill="1" applyBorder="1" applyAlignment="1" applyProtection="1">
      <alignment horizontal="center" vertical="center"/>
    </xf>
    <xf numFmtId="49" fontId="13" fillId="0" borderId="6" xfId="0" applyNumberFormat="1" applyFont="1" applyFill="1" applyBorder="1" applyAlignment="1" applyProtection="1">
      <alignment horizontal="justify" vertical="center"/>
    </xf>
    <xf numFmtId="49" fontId="13" fillId="0" borderId="4" xfId="0" applyNumberFormat="1" applyFont="1" applyFill="1" applyBorder="1" applyAlignment="1" applyProtection="1">
      <alignment horizontal="right" vertical="center"/>
    </xf>
    <xf numFmtId="49" fontId="13" fillId="0" borderId="12" xfId="0" applyNumberFormat="1" applyFont="1" applyFill="1" applyBorder="1" applyAlignment="1" applyProtection="1">
      <alignment horizontal="center" vertical="center"/>
    </xf>
    <xf numFmtId="49" fontId="13" fillId="0" borderId="12" xfId="0" applyNumberFormat="1" applyFont="1" applyFill="1" applyBorder="1" applyAlignment="1" applyProtection="1">
      <alignment horizontal="justify" vertical="center"/>
    </xf>
    <xf numFmtId="49" fontId="13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 applyProtection="1">
      <alignment horizontal="justify" vertical="center"/>
    </xf>
    <xf numFmtId="49" fontId="13" fillId="0" borderId="6" xfId="0" applyNumberFormat="1" applyFont="1" applyFill="1" applyBorder="1" applyAlignment="1" applyProtection="1">
      <alignment horizontal="right" vertical="center"/>
    </xf>
    <xf numFmtId="0" fontId="14" fillId="0" borderId="0" xfId="0" applyFont="1" applyFill="1" applyBorder="1" applyAlignment="1" applyProtection="1">
      <alignment horizontal="centerContinuous" vertical="center"/>
    </xf>
    <xf numFmtId="0" fontId="5" fillId="0" borderId="0" xfId="0" applyFont="1" applyFill="1" applyBorder="1" applyAlignment="1" applyProtection="1">
      <alignment horizontal="centerContinuous"/>
    </xf>
    <xf numFmtId="0" fontId="1" fillId="0" borderId="0" xfId="0" applyFont="1" applyFill="1" applyBorder="1" applyAlignment="1" applyProtection="1">
      <alignment horizontal="right"/>
    </xf>
    <xf numFmtId="0" fontId="6" fillId="0" borderId="6" xfId="0" applyFont="1" applyFill="1" applyBorder="1" applyAlignment="1" applyProtection="1">
      <alignment horizontal="centerContinuous" vertical="center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4" fontId="1" fillId="0" borderId="4" xfId="0" applyNumberFormat="1" applyFont="1" applyFill="1" applyBorder="1" applyAlignment="1" applyProtection="1">
      <alignment horizontal="right" vertical="center"/>
    </xf>
    <xf numFmtId="0" fontId="6" fillId="0" borderId="6" xfId="0" applyFont="1" applyFill="1" applyBorder="1" applyAlignment="1" applyProtection="1">
      <alignment horizontal="left" vertical="center" wrapText="1"/>
    </xf>
    <xf numFmtId="4" fontId="6" fillId="0" borderId="8" xfId="0" applyNumberFormat="1" applyFont="1" applyFill="1" applyBorder="1" applyAlignment="1" applyProtection="1">
      <alignment horizontal="right" vertical="center" wrapText="1"/>
    </xf>
    <xf numFmtId="4" fontId="6" fillId="0" borderId="4" xfId="0" applyNumberFormat="1" applyFont="1" applyFill="1" applyBorder="1" applyAlignment="1" applyProtection="1">
      <alignment horizontal="right" vertical="center" wrapText="1"/>
    </xf>
    <xf numFmtId="4" fontId="6" fillId="0" borderId="5" xfId="0" applyNumberFormat="1" applyFont="1" applyFill="1" applyBorder="1" applyAlignment="1" applyProtection="1">
      <alignment horizontal="right" vertical="center" wrapText="1"/>
    </xf>
    <xf numFmtId="0" fontId="1" fillId="0" borderId="6" xfId="0" applyFont="1" applyFill="1" applyBorder="1" applyAlignment="1" applyProtection="1"/>
    <xf numFmtId="4" fontId="1" fillId="0" borderId="6" xfId="0" applyNumberFormat="1" applyFont="1" applyFill="1" applyBorder="1" applyAlignment="1" applyProtection="1"/>
    <xf numFmtId="0" fontId="6" fillId="0" borderId="6" xfId="0" applyFont="1" applyFill="1" applyBorder="1" applyAlignment="1" applyProtection="1"/>
    <xf numFmtId="0" fontId="1" fillId="0" borderId="6" xfId="0" applyFont="1" applyFill="1" applyBorder="1" applyAlignment="1" applyProtection="1">
      <alignment vertical="center"/>
    </xf>
    <xf numFmtId="177" fontId="9" fillId="0" borderId="0" xfId="9" applyNumberFormat="1" applyFont="1" applyAlignment="1">
      <alignment horizontal="center" vertical="center"/>
    </xf>
    <xf numFmtId="177" fontId="10" fillId="0" borderId="0" xfId="9" applyNumberFormat="1" applyFont="1" applyAlignment="1">
      <alignment horizontal="center" vertical="center" wrapText="1"/>
    </xf>
    <xf numFmtId="177" fontId="10" fillId="0" borderId="9" xfId="9" applyNumberFormat="1" applyFont="1" applyBorder="1" applyAlignment="1">
      <alignment horizontal="right" vertical="center"/>
    </xf>
    <xf numFmtId="177" fontId="8" fillId="0" borderId="6" xfId="9" applyNumberFormat="1" applyFont="1" applyBorder="1" applyAlignment="1">
      <alignment horizontal="center" vertical="center" wrapText="1"/>
    </xf>
    <xf numFmtId="177" fontId="7" fillId="0" borderId="6" xfId="9" applyNumberFormat="1" applyFont="1" applyBorder="1" applyAlignment="1">
      <alignment horizontal="left" vertical="center" wrapText="1"/>
    </xf>
    <xf numFmtId="177" fontId="7" fillId="0" borderId="4" xfId="9" applyNumberFormat="1" applyFont="1" applyBorder="1" applyAlignment="1">
      <alignment horizontal="right" vertical="center"/>
    </xf>
    <xf numFmtId="177" fontId="7" fillId="0" borderId="6" xfId="9" applyNumberFormat="1" applyFont="1" applyBorder="1" applyAlignment="1">
      <alignment horizontal="left" vertical="center"/>
    </xf>
    <xf numFmtId="177" fontId="7" fillId="0" borderId="1" xfId="9" applyNumberFormat="1" applyFont="1" applyBorder="1" applyAlignment="1">
      <alignment horizontal="left" vertical="center" wrapText="1"/>
    </xf>
    <xf numFmtId="177" fontId="7" fillId="0" borderId="6" xfId="9" applyNumberFormat="1" applyFont="1" applyBorder="1" applyAlignment="1">
      <alignment horizontal="right" vertical="center"/>
    </xf>
    <xf numFmtId="177" fontId="7" fillId="0" borderId="2" xfId="9" applyNumberFormat="1" applyFont="1" applyBorder="1">
      <alignment vertical="center"/>
    </xf>
    <xf numFmtId="177" fontId="7" fillId="0" borderId="5" xfId="9" applyNumberFormat="1" applyFont="1" applyBorder="1" applyAlignment="1">
      <alignment horizontal="right" vertical="center"/>
    </xf>
    <xf numFmtId="177" fontId="7" fillId="0" borderId="4" xfId="9" applyNumberFormat="1" applyFont="1" applyBorder="1" applyAlignment="1">
      <alignment horizontal="left" vertical="center" wrapText="1"/>
    </xf>
    <xf numFmtId="177" fontId="7" fillId="0" borderId="6" xfId="9" applyNumberFormat="1" applyFont="1" applyBorder="1" applyAlignment="1">
      <alignment horizontal="center" vertical="center" wrapText="1"/>
    </xf>
    <xf numFmtId="177" fontId="7" fillId="0" borderId="6" xfId="9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_报人大预算表——行政政法科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G10" sqref="G10"/>
    </sheetView>
  </sheetViews>
  <sheetFormatPr defaultColWidth="9" defaultRowHeight="14.25" outlineLevelCol="7"/>
  <cols>
    <col min="1" max="1" width="31.1916666666667" style="72" customWidth="1"/>
    <col min="2" max="2" width="9.5" style="72" customWidth="1"/>
    <col min="3" max="3" width="9.625" style="72" customWidth="1"/>
    <col min="4" max="4" width="11.8916666666667" style="72" customWidth="1"/>
    <col min="5" max="5" width="23.25" style="72" customWidth="1"/>
    <col min="6" max="6" width="10.0666666666667" style="72" customWidth="1"/>
    <col min="7" max="7" width="9.75" style="72" customWidth="1"/>
    <col min="8" max="8" width="12.125" style="72" customWidth="1"/>
    <col min="9" max="16384" width="9" style="72"/>
  </cols>
  <sheetData>
    <row r="1" s="72" customFormat="1" ht="40" customHeight="1" spans="1:8">
      <c r="A1" s="158" t="s">
        <v>0</v>
      </c>
      <c r="B1" s="158"/>
      <c r="C1" s="158"/>
      <c r="D1" s="158"/>
      <c r="E1" s="158"/>
      <c r="F1" s="158"/>
      <c r="G1" s="158"/>
      <c r="H1" s="158"/>
    </row>
    <row r="2" s="72" customFormat="1" ht="19" customHeight="1" spans="1:8">
      <c r="A2" s="159"/>
      <c r="B2" s="79"/>
      <c r="C2" s="79"/>
      <c r="D2" s="79"/>
      <c r="E2" s="79"/>
      <c r="F2" s="79"/>
      <c r="G2" s="79"/>
      <c r="H2" s="160" t="s">
        <v>1</v>
      </c>
    </row>
    <row r="3" s="74" customFormat="1" ht="33.5" customHeight="1" spans="1:8">
      <c r="A3" s="82" t="s">
        <v>2</v>
      </c>
      <c r="B3" s="82"/>
      <c r="C3" s="82"/>
      <c r="D3" s="82"/>
      <c r="E3" s="82" t="s">
        <v>3</v>
      </c>
      <c r="F3" s="82"/>
      <c r="G3" s="82"/>
      <c r="H3" s="82"/>
    </row>
    <row r="4" s="74" customFormat="1" ht="33.5" customHeight="1" spans="1:8">
      <c r="A4" s="161" t="s">
        <v>4</v>
      </c>
      <c r="B4" s="82" t="s">
        <v>5</v>
      </c>
      <c r="C4" s="82"/>
      <c r="D4" s="82"/>
      <c r="E4" s="82" t="s">
        <v>6</v>
      </c>
      <c r="F4" s="101" t="s">
        <v>5</v>
      </c>
      <c r="G4" s="82"/>
      <c r="H4" s="82"/>
    </row>
    <row r="5" s="74" customFormat="1" ht="33.5" customHeight="1" spans="1:8">
      <c r="A5" s="161"/>
      <c r="B5" s="82" t="s">
        <v>7</v>
      </c>
      <c r="C5" s="82" t="s">
        <v>8</v>
      </c>
      <c r="D5" s="161" t="s">
        <v>9</v>
      </c>
      <c r="E5" s="82"/>
      <c r="F5" s="82" t="s">
        <v>7</v>
      </c>
      <c r="G5" s="82" t="s">
        <v>8</v>
      </c>
      <c r="H5" s="161" t="s">
        <v>9</v>
      </c>
    </row>
    <row r="6" s="73" customFormat="1" ht="33.5" customHeight="1" spans="1:8">
      <c r="A6" s="162" t="s">
        <v>10</v>
      </c>
      <c r="B6" s="163">
        <v>900.31</v>
      </c>
      <c r="C6" s="163">
        <v>1091.84</v>
      </c>
      <c r="D6" s="163">
        <f>(C6-B6)/B6*100</f>
        <v>21.273783474581</v>
      </c>
      <c r="E6" s="164" t="s">
        <v>11</v>
      </c>
      <c r="F6" s="104">
        <v>812.07</v>
      </c>
      <c r="G6" s="104">
        <f>C6-G7-G8</f>
        <v>1031.49</v>
      </c>
      <c r="H6" s="104">
        <f t="shared" ref="H6:H8" si="0">(G6-F6)/F6*100</f>
        <v>27.0198381912889</v>
      </c>
    </row>
    <row r="7" s="73" customFormat="1" ht="33.5" customHeight="1" spans="1:8">
      <c r="A7" s="165" t="s">
        <v>12</v>
      </c>
      <c r="B7" s="166"/>
      <c r="C7" s="166"/>
      <c r="D7" s="166"/>
      <c r="E7" s="167" t="s">
        <v>13</v>
      </c>
      <c r="F7" s="104">
        <v>30.82</v>
      </c>
      <c r="G7" s="104">
        <v>3.06</v>
      </c>
      <c r="H7" s="104">
        <f t="shared" si="0"/>
        <v>-90.0713822193381</v>
      </c>
    </row>
    <row r="8" s="73" customFormat="1" ht="33.5" customHeight="1" spans="1:8">
      <c r="A8" s="162" t="s">
        <v>14</v>
      </c>
      <c r="B8" s="168"/>
      <c r="C8" s="168"/>
      <c r="D8" s="168" t="e">
        <f>(C8-B8)/B8*100</f>
        <v>#DIV/0!</v>
      </c>
      <c r="E8" s="164" t="s">
        <v>15</v>
      </c>
      <c r="F8" s="104">
        <v>57.42</v>
      </c>
      <c r="G8" s="104">
        <v>57.29</v>
      </c>
      <c r="H8" s="104">
        <f t="shared" si="0"/>
        <v>-0.226401950539886</v>
      </c>
    </row>
    <row r="9" s="73" customFormat="1" ht="33.5" customHeight="1" spans="1:8">
      <c r="A9" s="169" t="s">
        <v>16</v>
      </c>
      <c r="B9" s="163"/>
      <c r="C9" s="163"/>
      <c r="D9" s="163"/>
      <c r="E9" s="164"/>
      <c r="F9" s="104"/>
      <c r="G9" s="104"/>
      <c r="H9" s="104"/>
    </row>
    <row r="10" s="73" customFormat="1" ht="33.5" customHeight="1" spans="1:8">
      <c r="A10" s="169"/>
      <c r="B10" s="163"/>
      <c r="C10" s="163"/>
      <c r="D10" s="163"/>
      <c r="E10" s="164"/>
      <c r="F10" s="104"/>
      <c r="G10" s="104"/>
      <c r="H10" s="104"/>
    </row>
    <row r="11" s="73" customFormat="1" ht="33.5" customHeight="1" spans="1:8">
      <c r="A11" s="169"/>
      <c r="B11" s="163"/>
      <c r="C11" s="163"/>
      <c r="D11" s="163"/>
      <c r="E11" s="164"/>
      <c r="F11" s="104"/>
      <c r="G11" s="104"/>
      <c r="H11" s="104"/>
    </row>
    <row r="12" s="73" customFormat="1" ht="33.5" customHeight="1" spans="1:8">
      <c r="A12" s="169"/>
      <c r="B12" s="163"/>
      <c r="C12" s="163"/>
      <c r="D12" s="163"/>
      <c r="E12" s="164"/>
      <c r="F12" s="104"/>
      <c r="G12" s="104"/>
      <c r="H12" s="104"/>
    </row>
    <row r="13" s="73" customFormat="1" ht="33.5" customHeight="1" spans="1:8">
      <c r="A13" s="170" t="s">
        <v>17</v>
      </c>
      <c r="B13" s="166">
        <f>SUM(B6:B9)</f>
        <v>900.31</v>
      </c>
      <c r="C13" s="166">
        <f>SUM(C6:C9)</f>
        <v>1091.84</v>
      </c>
      <c r="D13" s="166">
        <f>(C13-B13)/B13*100</f>
        <v>21.273783474581</v>
      </c>
      <c r="E13" s="171" t="s">
        <v>18</v>
      </c>
      <c r="F13" s="104">
        <f>SUM(F6:F10)</f>
        <v>900.31</v>
      </c>
      <c r="G13" s="104">
        <f>SUM(G6:G10)</f>
        <v>1091.84</v>
      </c>
      <c r="H13" s="104">
        <f>(G13-F13)/F13*100</f>
        <v>21.273783474581</v>
      </c>
    </row>
    <row r="14" s="72" customFormat="1" ht="19.5" customHeight="1"/>
    <row r="15" s="72" customFormat="1" ht="19.5" customHeight="1"/>
    <row r="16" s="72" customFormat="1" ht="19.5" customHeight="1"/>
    <row r="17" s="72" customFormat="1" ht="19.5" customHeight="1"/>
  </sheetData>
  <mergeCells count="7">
    <mergeCell ref="A1:H1"/>
    <mergeCell ref="A3:D3"/>
    <mergeCell ref="E3:H3"/>
    <mergeCell ref="B4:D4"/>
    <mergeCell ref="F4:H4"/>
    <mergeCell ref="A4:A5"/>
    <mergeCell ref="E4:E5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workbookViewId="0">
      <selection activeCell="D15" sqref="D15"/>
    </sheetView>
  </sheetViews>
  <sheetFormatPr defaultColWidth="7" defaultRowHeight="11.25" outlineLevelCol="3"/>
  <cols>
    <col min="1" max="1" width="34.75" style="119"/>
    <col min="2" max="2" width="13.625" style="119"/>
    <col min="3" max="3" width="28.375" style="119"/>
    <col min="4" max="4" width="22.375" style="119"/>
    <col min="5" max="256" width="6.875" style="119"/>
    <col min="257" max="16384" width="7" style="119"/>
  </cols>
  <sheetData>
    <row r="1" s="119" customFormat="1" ht="20.2" customHeight="1"/>
    <row r="2" s="119" customFormat="1" ht="20.2" customHeight="1" spans="1:4">
      <c r="A2" s="142" t="s">
        <v>19</v>
      </c>
      <c r="B2" s="143"/>
      <c r="C2" s="143"/>
      <c r="D2" s="143"/>
    </row>
    <row r="3" s="119" customFormat="1" ht="20.2" customHeight="1"/>
    <row r="4" s="119" customFormat="1" ht="20.2" customHeight="1" spans="4:4">
      <c r="D4" s="144" t="s">
        <v>1</v>
      </c>
    </row>
    <row r="5" s="119" customFormat="1" ht="20.2" customHeight="1" spans="1:4">
      <c r="A5" s="145" t="s">
        <v>20</v>
      </c>
      <c r="B5" s="145"/>
      <c r="C5" s="145" t="s">
        <v>21</v>
      </c>
      <c r="D5" s="145"/>
    </row>
    <row r="6" s="119" customFormat="1" ht="20.2" customHeight="1" spans="1:4">
      <c r="A6" s="146" t="s">
        <v>22</v>
      </c>
      <c r="B6" s="147" t="s">
        <v>23</v>
      </c>
      <c r="C6" s="146" t="s">
        <v>24</v>
      </c>
      <c r="D6" s="147" t="s">
        <v>23</v>
      </c>
    </row>
    <row r="7" s="119" customFormat="1" ht="20.2" customHeight="1" spans="1:4">
      <c r="A7" s="148" t="s">
        <v>10</v>
      </c>
      <c r="B7" s="149">
        <v>1021.84</v>
      </c>
      <c r="C7" s="150" t="s">
        <v>25</v>
      </c>
      <c r="D7" s="64">
        <v>0</v>
      </c>
    </row>
    <row r="8" s="119" customFormat="1" ht="20.2" customHeight="1" spans="1:4">
      <c r="A8" s="148" t="s">
        <v>26</v>
      </c>
      <c r="B8" s="64">
        <v>0</v>
      </c>
      <c r="C8" s="150" t="s">
        <v>27</v>
      </c>
      <c r="D8" s="64">
        <v>0</v>
      </c>
    </row>
    <row r="9" s="119" customFormat="1" ht="20.2" customHeight="1" spans="1:4">
      <c r="A9" s="148" t="s">
        <v>28</v>
      </c>
      <c r="B9" s="151">
        <v>0</v>
      </c>
      <c r="C9" s="150" t="s">
        <v>29</v>
      </c>
      <c r="D9" s="64">
        <v>0</v>
      </c>
    </row>
    <row r="10" s="119" customFormat="1" ht="20.2" customHeight="1" spans="1:4">
      <c r="A10" s="148" t="s">
        <v>30</v>
      </c>
      <c r="B10" s="152">
        <v>0</v>
      </c>
      <c r="C10" s="150" t="s">
        <v>31</v>
      </c>
      <c r="D10" s="64">
        <v>0</v>
      </c>
    </row>
    <row r="11" s="119" customFormat="1" ht="20.2" customHeight="1" spans="1:4">
      <c r="A11" s="148" t="s">
        <v>32</v>
      </c>
      <c r="B11" s="64">
        <v>0</v>
      </c>
      <c r="C11" s="150" t="s">
        <v>33</v>
      </c>
      <c r="D11" s="64">
        <v>964.55</v>
      </c>
    </row>
    <row r="12" s="119" customFormat="1" ht="20.2" customHeight="1" spans="1:4">
      <c r="A12" s="148"/>
      <c r="B12" s="153"/>
      <c r="C12" s="150" t="s">
        <v>34</v>
      </c>
      <c r="D12" s="64">
        <v>0</v>
      </c>
    </row>
    <row r="13" s="119" customFormat="1" ht="20.2" customHeight="1" spans="1:4">
      <c r="A13" s="154"/>
      <c r="B13" s="64"/>
      <c r="C13" s="150" t="s">
        <v>35</v>
      </c>
      <c r="D13" s="64">
        <v>0</v>
      </c>
    </row>
    <row r="14" s="119" customFormat="1" ht="20.2" customHeight="1" spans="1:4">
      <c r="A14" s="154"/>
      <c r="B14" s="155"/>
      <c r="C14" s="150" t="s">
        <v>36</v>
      </c>
      <c r="D14" s="64">
        <v>0</v>
      </c>
    </row>
    <row r="15" s="119" customFormat="1" ht="20.2" customHeight="1" spans="1:4">
      <c r="A15" s="154"/>
      <c r="B15" s="155"/>
      <c r="C15" s="150" t="s">
        <v>37</v>
      </c>
      <c r="D15" s="64">
        <v>0</v>
      </c>
    </row>
    <row r="16" s="119" customFormat="1" ht="20.2" customHeight="1" spans="1:4">
      <c r="A16" s="154"/>
      <c r="B16" s="155"/>
      <c r="C16" s="150" t="s">
        <v>38</v>
      </c>
      <c r="D16" s="64">
        <v>0</v>
      </c>
    </row>
    <row r="17" s="119" customFormat="1" ht="20.2" customHeight="1" spans="1:4">
      <c r="A17" s="150"/>
      <c r="B17" s="64"/>
      <c r="C17" s="150" t="s">
        <v>39</v>
      </c>
      <c r="D17" s="64">
        <v>0</v>
      </c>
    </row>
    <row r="18" s="119" customFormat="1" ht="20.2" customHeight="1" spans="1:4">
      <c r="A18" s="150"/>
      <c r="B18" s="64"/>
      <c r="C18" s="150" t="s">
        <v>40</v>
      </c>
      <c r="D18" s="64">
        <v>0</v>
      </c>
    </row>
    <row r="19" s="119" customFormat="1" ht="20.2" customHeight="1" spans="1:4">
      <c r="A19" s="154"/>
      <c r="B19" s="155"/>
      <c r="C19" s="150" t="s">
        <v>41</v>
      </c>
      <c r="D19" s="64">
        <v>0</v>
      </c>
    </row>
    <row r="20" s="119" customFormat="1" ht="20.2" customHeight="1" spans="1:4">
      <c r="A20" s="154"/>
      <c r="B20" s="155"/>
      <c r="C20" s="150" t="s">
        <v>42</v>
      </c>
      <c r="D20" s="64">
        <v>0</v>
      </c>
    </row>
    <row r="21" s="119" customFormat="1" ht="20.2" customHeight="1" spans="1:4">
      <c r="A21" s="150"/>
      <c r="B21" s="64"/>
      <c r="C21" s="150" t="s">
        <v>43</v>
      </c>
      <c r="D21" s="64">
        <v>0</v>
      </c>
    </row>
    <row r="22" s="119" customFormat="1" ht="20.2" customHeight="1" spans="1:4">
      <c r="A22" s="150"/>
      <c r="B22" s="64"/>
      <c r="C22" s="150" t="s">
        <v>44</v>
      </c>
      <c r="D22" s="64">
        <v>0</v>
      </c>
    </row>
    <row r="23" s="119" customFormat="1" ht="20.2" customHeight="1" spans="1:4">
      <c r="A23" s="150"/>
      <c r="B23" s="64"/>
      <c r="C23" s="150" t="s">
        <v>45</v>
      </c>
      <c r="D23" s="64">
        <v>0</v>
      </c>
    </row>
    <row r="24" s="119" customFormat="1" ht="20.2" customHeight="1" spans="1:4">
      <c r="A24" s="154"/>
      <c r="B24" s="155"/>
      <c r="C24" s="150" t="s">
        <v>46</v>
      </c>
      <c r="D24" s="64">
        <v>0</v>
      </c>
    </row>
    <row r="25" s="119" customFormat="1" ht="20.2" customHeight="1" spans="1:4">
      <c r="A25" s="156"/>
      <c r="B25" s="64"/>
      <c r="C25" s="150" t="s">
        <v>47</v>
      </c>
      <c r="D25" s="64">
        <v>0</v>
      </c>
    </row>
    <row r="26" s="119" customFormat="1" ht="20.2" customHeight="1" spans="1:4">
      <c r="A26" s="156"/>
      <c r="B26" s="64"/>
      <c r="C26" s="157" t="s">
        <v>48</v>
      </c>
      <c r="D26" s="35">
        <v>57.29</v>
      </c>
    </row>
    <row r="27" s="119" customFormat="1" ht="20.2" customHeight="1" spans="1:4">
      <c r="A27" s="156"/>
      <c r="B27" s="64"/>
      <c r="C27" s="157" t="s">
        <v>49</v>
      </c>
      <c r="D27" s="35">
        <v>0</v>
      </c>
    </row>
    <row r="28" s="119" customFormat="1" ht="20.2" customHeight="1" spans="1:4">
      <c r="A28" s="150"/>
      <c r="B28" s="64"/>
      <c r="C28" s="150" t="s">
        <v>50</v>
      </c>
      <c r="D28" s="64">
        <v>0</v>
      </c>
    </row>
    <row r="29" s="119" customFormat="1" ht="17.2" customHeight="1" spans="1:4">
      <c r="A29" s="150"/>
      <c r="B29" s="64"/>
      <c r="C29" s="157" t="s">
        <v>51</v>
      </c>
      <c r="D29" s="35">
        <v>0</v>
      </c>
    </row>
    <row r="30" s="119" customFormat="1" ht="17.2" customHeight="1" spans="1:4">
      <c r="A30" s="150"/>
      <c r="B30" s="64"/>
      <c r="C30" s="150" t="s">
        <v>52</v>
      </c>
      <c r="D30" s="64">
        <v>0</v>
      </c>
    </row>
    <row r="31" s="119" customFormat="1" ht="17.2" customHeight="1" spans="1:4">
      <c r="A31" s="146"/>
      <c r="B31" s="64"/>
      <c r="C31" s="150" t="s">
        <v>53</v>
      </c>
      <c r="D31" s="64">
        <v>0</v>
      </c>
    </row>
    <row r="32" s="119" customFormat="1" ht="17.2" customHeight="1" spans="1:4">
      <c r="A32" s="150"/>
      <c r="B32" s="64"/>
      <c r="C32" s="150" t="s">
        <v>54</v>
      </c>
      <c r="D32" s="64">
        <v>0</v>
      </c>
    </row>
    <row r="33" s="119" customFormat="1" ht="18.7" customHeight="1" spans="1:4">
      <c r="A33" s="150"/>
      <c r="B33" s="64"/>
      <c r="C33" s="150" t="s">
        <v>55</v>
      </c>
      <c r="D33" s="64">
        <v>0</v>
      </c>
    </row>
    <row r="34" s="119" customFormat="1" ht="17.2" customHeight="1" spans="1:4">
      <c r="A34" s="150"/>
      <c r="B34" s="64"/>
      <c r="C34" s="150" t="s">
        <v>56</v>
      </c>
      <c r="D34" s="64">
        <v>0</v>
      </c>
    </row>
    <row r="35" s="119" customFormat="1" ht="16.45" customHeight="1" spans="1:4">
      <c r="A35" s="150"/>
      <c r="B35" s="64"/>
      <c r="C35" s="146"/>
      <c r="D35" s="153"/>
    </row>
    <row r="36" s="119" customFormat="1" ht="16.45" customHeight="1" spans="1:4">
      <c r="A36" s="146" t="s">
        <v>57</v>
      </c>
      <c r="B36" s="35">
        <f>SUM(B7:B11)</f>
        <v>1021.84</v>
      </c>
      <c r="C36" s="146" t="s">
        <v>58</v>
      </c>
      <c r="D36" s="35">
        <f>SUM(D7:D34)</f>
        <v>1021.84</v>
      </c>
    </row>
    <row r="37" s="119" customFormat="1" ht="12.7" customHeight="1"/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workbookViewId="0">
      <selection activeCell="C17" sqref="C17"/>
    </sheetView>
  </sheetViews>
  <sheetFormatPr defaultColWidth="5.46666666666667" defaultRowHeight="12.75" outlineLevelCol="2"/>
  <cols>
    <col min="1" max="1" width="16.75" style="130" customWidth="1"/>
    <col min="2" max="2" width="36.625" style="130" customWidth="1"/>
    <col min="3" max="3" width="24.5" style="130" customWidth="1"/>
    <col min="4" max="256" width="5.46666666666667" style="130" customWidth="1"/>
    <col min="257" max="16384" width="5.46666666666667" style="130"/>
  </cols>
  <sheetData>
    <row r="1" s="130" customFormat="1" ht="42" customHeight="1" spans="1:3">
      <c r="A1" s="131" t="s">
        <v>59</v>
      </c>
      <c r="B1" s="131"/>
      <c r="C1" s="131"/>
    </row>
    <row r="2" s="130" customFormat="1" ht="28" customHeight="1" spans="1:3">
      <c r="A2" s="132" t="s">
        <v>60</v>
      </c>
      <c r="B2" s="132"/>
      <c r="C2" s="132"/>
    </row>
    <row r="3" s="130" customFormat="1" ht="27" customHeight="1" spans="1:3">
      <c r="A3" s="133" t="s">
        <v>61</v>
      </c>
      <c r="B3" s="133" t="s">
        <v>62</v>
      </c>
      <c r="C3" s="133" t="s">
        <v>63</v>
      </c>
    </row>
    <row r="4" s="130" customFormat="1" ht="27" customHeight="1" spans="1:3">
      <c r="A4" s="134" t="s">
        <v>64</v>
      </c>
      <c r="B4" s="135" t="s">
        <v>65</v>
      </c>
      <c r="C4" s="136" t="s">
        <v>66</v>
      </c>
    </row>
    <row r="5" s="130" customFormat="1" ht="27" customHeight="1" spans="1:3">
      <c r="A5" s="134" t="s">
        <v>67</v>
      </c>
      <c r="B5" s="135" t="s">
        <v>68</v>
      </c>
      <c r="C5" s="136" t="s">
        <v>66</v>
      </c>
    </row>
    <row r="6" s="130" customFormat="1" ht="27" customHeight="1" spans="1:3">
      <c r="A6" s="137" t="s">
        <v>69</v>
      </c>
      <c r="B6" s="138" t="s">
        <v>70</v>
      </c>
      <c r="C6" s="136" t="s">
        <v>66</v>
      </c>
    </row>
    <row r="7" s="130" customFormat="1" ht="27" customHeight="1" spans="1:3">
      <c r="A7" s="137" t="s">
        <v>71</v>
      </c>
      <c r="B7" s="138" t="s">
        <v>72</v>
      </c>
      <c r="C7" s="136" t="s">
        <v>73</v>
      </c>
    </row>
    <row r="8" s="130" customFormat="1" ht="27" customHeight="1" spans="1:3">
      <c r="A8" s="137" t="s">
        <v>74</v>
      </c>
      <c r="B8" s="138" t="s">
        <v>75</v>
      </c>
      <c r="C8" s="136" t="s">
        <v>76</v>
      </c>
    </row>
    <row r="9" s="130" customFormat="1" ht="27" customHeight="1" spans="1:3">
      <c r="A9" s="137" t="s">
        <v>77</v>
      </c>
      <c r="B9" s="138" t="s">
        <v>78</v>
      </c>
      <c r="C9" s="136" t="s">
        <v>79</v>
      </c>
    </row>
    <row r="10" s="130" customFormat="1" ht="27" customHeight="1" spans="1:3">
      <c r="A10" s="137" t="s">
        <v>80</v>
      </c>
      <c r="B10" s="138" t="s">
        <v>81</v>
      </c>
      <c r="C10" s="136" t="s">
        <v>79</v>
      </c>
    </row>
    <row r="11" s="130" customFormat="1" ht="27" customHeight="1" spans="1:3">
      <c r="A11" s="137" t="s">
        <v>82</v>
      </c>
      <c r="B11" s="138" t="s">
        <v>83</v>
      </c>
      <c r="C11" s="136" t="s">
        <v>79</v>
      </c>
    </row>
    <row r="12" s="130" customFormat="1" ht="27" customHeight="1" spans="1:3">
      <c r="A12" s="137" t="s">
        <v>84</v>
      </c>
      <c r="B12" s="138" t="s">
        <v>85</v>
      </c>
      <c r="C12" s="136" t="s">
        <v>86</v>
      </c>
    </row>
    <row r="13" s="130" customFormat="1" ht="27" customHeight="1" spans="1:3">
      <c r="A13" s="137" t="s">
        <v>87</v>
      </c>
      <c r="B13" s="138" t="s">
        <v>88</v>
      </c>
      <c r="C13" s="136" t="s">
        <v>79</v>
      </c>
    </row>
    <row r="14" s="130" customFormat="1" ht="27" customHeight="1" spans="1:3">
      <c r="A14" s="137" t="s">
        <v>89</v>
      </c>
      <c r="B14" s="138" t="s">
        <v>90</v>
      </c>
      <c r="C14" s="136" t="s">
        <v>79</v>
      </c>
    </row>
    <row r="15" s="130" customFormat="1" ht="27" customHeight="1" spans="1:3">
      <c r="A15" s="137" t="s">
        <v>91</v>
      </c>
      <c r="B15" s="138" t="s">
        <v>92</v>
      </c>
      <c r="C15" s="136" t="s">
        <v>79</v>
      </c>
    </row>
    <row r="16" s="130" customFormat="1" ht="27" customHeight="1" spans="1:3">
      <c r="A16" s="137" t="s">
        <v>93</v>
      </c>
      <c r="B16" s="138" t="s">
        <v>94</v>
      </c>
      <c r="C16" s="136" t="s">
        <v>79</v>
      </c>
    </row>
    <row r="17" s="130" customFormat="1" ht="27" customHeight="1" spans="1:3">
      <c r="A17" s="137" t="s">
        <v>95</v>
      </c>
      <c r="B17" s="138" t="s">
        <v>96</v>
      </c>
      <c r="C17" s="136" t="s">
        <v>79</v>
      </c>
    </row>
    <row r="18" s="130" customFormat="1" ht="27" customHeight="1" spans="1:3">
      <c r="A18" s="137" t="s">
        <v>97</v>
      </c>
      <c r="B18" s="138" t="s">
        <v>98</v>
      </c>
      <c r="C18" s="136" t="s">
        <v>79</v>
      </c>
    </row>
    <row r="19" s="130" customFormat="1" ht="27" customHeight="1" spans="1:3">
      <c r="A19" s="137" t="s">
        <v>99</v>
      </c>
      <c r="B19" s="138" t="s">
        <v>100</v>
      </c>
      <c r="C19" s="136" t="s">
        <v>79</v>
      </c>
    </row>
    <row r="20" s="130" customFormat="1" ht="27" customHeight="1" spans="1:3">
      <c r="A20" s="137" t="s">
        <v>101</v>
      </c>
      <c r="B20" s="138" t="s">
        <v>102</v>
      </c>
      <c r="C20" s="136" t="s">
        <v>86</v>
      </c>
    </row>
    <row r="21" s="130" customFormat="1" ht="27" customHeight="1" spans="1:3">
      <c r="A21" s="137" t="s">
        <v>103</v>
      </c>
      <c r="B21" s="138" t="s">
        <v>104</v>
      </c>
      <c r="C21" s="136" t="s">
        <v>79</v>
      </c>
    </row>
    <row r="22" s="130" customFormat="1" ht="27" customHeight="1" spans="1:3">
      <c r="A22" s="137" t="s">
        <v>105</v>
      </c>
      <c r="B22" s="138" t="s">
        <v>106</v>
      </c>
      <c r="C22" s="136" t="s">
        <v>79</v>
      </c>
    </row>
    <row r="23" s="130" customFormat="1" ht="27" customHeight="1" spans="1:3">
      <c r="A23" s="137" t="s">
        <v>107</v>
      </c>
      <c r="B23" s="138" t="s">
        <v>108</v>
      </c>
      <c r="C23" s="136" t="s">
        <v>79</v>
      </c>
    </row>
    <row r="24" s="130" customFormat="1" ht="27" customHeight="1" spans="1:3">
      <c r="A24" s="139" t="s">
        <v>109</v>
      </c>
      <c r="B24" s="140" t="s">
        <v>110</v>
      </c>
      <c r="C24" s="141" t="s">
        <v>79</v>
      </c>
    </row>
  </sheetData>
  <mergeCells count="2">
    <mergeCell ref="A1:C1"/>
    <mergeCell ref="A2:C2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workbookViewId="0">
      <selection activeCell="D15" sqref="D15"/>
    </sheetView>
  </sheetViews>
  <sheetFormatPr defaultColWidth="7" defaultRowHeight="11.25" outlineLevelCol="5"/>
  <cols>
    <col min="1" max="1" width="13.375" style="119"/>
    <col min="2" max="2" width="23.125" style="119"/>
    <col min="3" max="3" width="21.75" style="119"/>
    <col min="4" max="4" width="24.75" style="119"/>
    <col min="5" max="5" width="28.625" style="119"/>
    <col min="6" max="6" width="6.75" style="119"/>
    <col min="7" max="256" width="6.875" style="119"/>
    <col min="257" max="16384" width="7" style="119"/>
  </cols>
  <sheetData>
    <row r="1" s="119" customFormat="1" ht="17.95" customHeight="1" spans="2:6">
      <c r="B1" s="36"/>
      <c r="C1" s="120"/>
      <c r="D1" s="120"/>
      <c r="E1" s="120"/>
      <c r="F1" s="121"/>
    </row>
    <row r="2" s="119" customFormat="1" ht="23.2" customHeight="1" spans="1:6">
      <c r="A2" s="39" t="s">
        <v>111</v>
      </c>
      <c r="B2" s="122"/>
      <c r="C2" s="39"/>
      <c r="D2" s="39"/>
      <c r="E2" s="39"/>
      <c r="F2" s="121"/>
    </row>
    <row r="3" s="119" customFormat="1" ht="17.95" customHeight="1" spans="3:6">
      <c r="C3" s="123"/>
      <c r="D3" s="123"/>
      <c r="E3" s="120" t="s">
        <v>1</v>
      </c>
      <c r="F3" s="124"/>
    </row>
    <row r="4" s="119" customFormat="1" ht="42.7" customHeight="1" spans="1:6">
      <c r="A4" s="125" t="s">
        <v>112</v>
      </c>
      <c r="B4" s="42" t="s">
        <v>113</v>
      </c>
      <c r="C4" s="58" t="s">
        <v>114</v>
      </c>
      <c r="D4" s="125" t="s">
        <v>115</v>
      </c>
      <c r="E4" s="58" t="s">
        <v>116</v>
      </c>
      <c r="F4" s="121"/>
    </row>
    <row r="5" s="119" customFormat="1" ht="17.95" customHeight="1" spans="1:6">
      <c r="A5" s="126" t="s">
        <v>117</v>
      </c>
      <c r="B5" s="127" t="s">
        <v>117</v>
      </c>
      <c r="C5" s="127">
        <v>1</v>
      </c>
      <c r="D5" s="127">
        <v>2</v>
      </c>
      <c r="E5" s="127">
        <v>3</v>
      </c>
      <c r="F5" s="124"/>
    </row>
    <row r="6" s="119" customFormat="1" ht="17.95" customHeight="1" spans="1:6">
      <c r="A6" s="128"/>
      <c r="B6" s="49" t="s">
        <v>114</v>
      </c>
      <c r="C6" s="64">
        <f>SUM(D6:E6)</f>
        <v>1091.84</v>
      </c>
      <c r="D6" s="64">
        <f>SUM(D8:D9)</f>
        <v>1009.64</v>
      </c>
      <c r="E6" s="64">
        <v>82.2</v>
      </c>
      <c r="F6" s="129"/>
    </row>
    <row r="7" s="119" customFormat="1" ht="17.95" customHeight="1" spans="1:6">
      <c r="A7" s="128" t="s">
        <v>118</v>
      </c>
      <c r="B7" s="49" t="s">
        <v>119</v>
      </c>
      <c r="C7" s="64">
        <f>SUM(D7:E7)</f>
        <v>1034.55</v>
      </c>
      <c r="D7" s="64">
        <v>952.35</v>
      </c>
      <c r="E7" s="64">
        <v>82.2</v>
      </c>
      <c r="F7" s="124"/>
    </row>
    <row r="8" s="119" customFormat="1" ht="17.95" customHeight="1" spans="1:6">
      <c r="A8" s="128" t="s">
        <v>120</v>
      </c>
      <c r="B8" s="49" t="s">
        <v>121</v>
      </c>
      <c r="C8" s="64">
        <f>SUM(D8:E8)</f>
        <v>1034.55</v>
      </c>
      <c r="D8" s="64">
        <v>952.35</v>
      </c>
      <c r="E8" s="64">
        <v>82.2</v>
      </c>
      <c r="F8" s="124"/>
    </row>
    <row r="9" s="119" customFormat="1" ht="17.95" customHeight="1" spans="1:6">
      <c r="A9" s="128" t="s">
        <v>122</v>
      </c>
      <c r="B9" s="49" t="s">
        <v>123</v>
      </c>
      <c r="C9" s="35">
        <v>57.29</v>
      </c>
      <c r="D9" s="35">
        <v>57.29</v>
      </c>
      <c r="E9" s="35">
        <v>0</v>
      </c>
      <c r="F9" s="124"/>
    </row>
    <row r="10" s="119" customFormat="1" ht="17.95" customHeight="1" spans="1:6">
      <c r="A10" s="128" t="s">
        <v>124</v>
      </c>
      <c r="B10" s="49" t="s">
        <v>125</v>
      </c>
      <c r="C10" s="35">
        <v>57.29</v>
      </c>
      <c r="D10" s="35">
        <v>57.29</v>
      </c>
      <c r="E10" s="35">
        <v>0</v>
      </c>
      <c r="F10" s="124"/>
    </row>
    <row r="11" s="119" customFormat="1" ht="17.95" customHeight="1" spans="2:6">
      <c r="B11" s="53"/>
      <c r="C11" s="123"/>
      <c r="D11" s="123"/>
      <c r="E11" s="123"/>
      <c r="F11" s="124"/>
    </row>
    <row r="12" s="119" customFormat="1" ht="17.95" customHeight="1" spans="2:6">
      <c r="B12" s="53"/>
      <c r="C12" s="123"/>
      <c r="D12" s="123"/>
      <c r="E12" s="123"/>
      <c r="F12" s="124"/>
    </row>
    <row r="13" s="119" customFormat="1" ht="17.95" customHeight="1" spans="2:6">
      <c r="B13" s="53"/>
      <c r="C13" s="123"/>
      <c r="D13" s="123"/>
      <c r="E13" s="123"/>
      <c r="F13" s="124"/>
    </row>
    <row r="14" s="119" customFormat="1" ht="17.95" customHeight="1" spans="2:6">
      <c r="B14" s="53"/>
      <c r="C14" s="123"/>
      <c r="D14" s="123"/>
      <c r="E14" s="123"/>
      <c r="F14" s="124"/>
    </row>
    <row r="15" s="119" customFormat="1" ht="17.95" customHeight="1" spans="2:6">
      <c r="B15" s="53"/>
      <c r="C15" s="123"/>
      <c r="D15" s="123"/>
      <c r="E15" s="123"/>
      <c r="F15" s="124"/>
    </row>
    <row r="16" s="119" customFormat="1" ht="12.7" customHeight="1"/>
    <row r="17" s="119" customFormat="1" ht="12.7" customHeight="1"/>
    <row r="18" s="119" customFormat="1" ht="12.7" customHeight="1"/>
    <row r="19" s="119" customFormat="1" ht="12.7" customHeight="1"/>
    <row r="20" s="119" customFormat="1" ht="12.7" customHeight="1"/>
    <row r="21" s="119" customFormat="1" ht="12.7" customHeight="1"/>
  </sheetData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3"/>
  <sheetViews>
    <sheetView workbookViewId="0">
      <selection activeCell="L18" sqref="L18"/>
    </sheetView>
  </sheetViews>
  <sheetFormatPr defaultColWidth="9" defaultRowHeight="14.25"/>
  <cols>
    <col min="1" max="1" width="8.625" style="75" customWidth="1"/>
    <col min="2" max="2" width="26.625" style="93" customWidth="1"/>
    <col min="3" max="3" width="10.375" style="72" customWidth="1"/>
    <col min="4" max="4" width="9.375" style="72" customWidth="1"/>
    <col min="5" max="5" width="8.75" style="72" customWidth="1"/>
    <col min="6" max="7" width="9.375" style="72" customWidth="1"/>
    <col min="8" max="8" width="8.375" style="72" customWidth="1"/>
    <col min="9" max="9" width="8.875" style="94" customWidth="1"/>
    <col min="10" max="10" width="9.75" style="72" customWidth="1"/>
    <col min="11" max="11" width="13.125" style="72" customWidth="1"/>
    <col min="12" max="16384" width="9" style="75"/>
  </cols>
  <sheetData>
    <row r="1" s="72" customFormat="1" ht="40" customHeight="1" spans="1:11">
      <c r="A1" s="95" t="s">
        <v>126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="73" customFormat="1" ht="19" customHeight="1" spans="1:11">
      <c r="A2" s="78"/>
      <c r="B2" s="96"/>
      <c r="C2" s="97"/>
      <c r="D2" s="97"/>
      <c r="E2" s="97"/>
      <c r="F2" s="97"/>
      <c r="G2" s="97"/>
      <c r="H2" s="97"/>
      <c r="I2" s="116"/>
      <c r="J2" s="117" t="s">
        <v>1</v>
      </c>
      <c r="K2" s="117"/>
    </row>
    <row r="3" s="74" customFormat="1" ht="26.3" customHeight="1" spans="1:11">
      <c r="A3" s="81" t="s">
        <v>127</v>
      </c>
      <c r="B3" s="98"/>
      <c r="C3" s="83" t="s">
        <v>128</v>
      </c>
      <c r="D3" s="83"/>
      <c r="E3" s="81"/>
      <c r="F3" s="83" t="s">
        <v>129</v>
      </c>
      <c r="G3" s="83"/>
      <c r="H3" s="81"/>
      <c r="I3" s="118" t="s">
        <v>130</v>
      </c>
      <c r="J3" s="118"/>
      <c r="K3" s="118"/>
    </row>
    <row r="4" s="74" customFormat="1" ht="26.3" customHeight="1" spans="1:11">
      <c r="A4" s="99" t="s">
        <v>112</v>
      </c>
      <c r="B4" s="100" t="s">
        <v>113</v>
      </c>
      <c r="C4" s="83" t="s">
        <v>114</v>
      </c>
      <c r="D4" s="83" t="s">
        <v>115</v>
      </c>
      <c r="E4" s="83" t="s">
        <v>116</v>
      </c>
      <c r="F4" s="101" t="s">
        <v>114</v>
      </c>
      <c r="G4" s="83" t="s">
        <v>115</v>
      </c>
      <c r="H4" s="81" t="s">
        <v>116</v>
      </c>
      <c r="I4" s="83" t="s">
        <v>114</v>
      </c>
      <c r="J4" s="83" t="s">
        <v>115</v>
      </c>
      <c r="K4" s="83" t="s">
        <v>116</v>
      </c>
    </row>
    <row r="5" s="74" customFormat="1" ht="26.3" customHeight="1" spans="1:11">
      <c r="A5" s="102" t="s">
        <v>118</v>
      </c>
      <c r="B5" s="103" t="s">
        <v>131</v>
      </c>
      <c r="C5" s="104">
        <f t="shared" ref="C5:C9" si="0">D5+E5</f>
        <v>812.066</v>
      </c>
      <c r="D5" s="105">
        <v>779.866</v>
      </c>
      <c r="E5" s="106">
        <v>32.2</v>
      </c>
      <c r="F5" s="104">
        <f t="shared" ref="F5:F9" si="1">G5+H5</f>
        <v>1031.49</v>
      </c>
      <c r="G5" s="105">
        <v>949.29</v>
      </c>
      <c r="H5" s="106">
        <v>82.2</v>
      </c>
      <c r="I5" s="104">
        <f t="shared" ref="I5:I9" si="2">(F5-C5)/C5*100</f>
        <v>27.0204638539232</v>
      </c>
      <c r="J5" s="104">
        <f t="shared" ref="J5:J9" si="3">(G5-D5)/D5*100</f>
        <v>21.7247578430141</v>
      </c>
      <c r="K5" s="104">
        <f t="shared" ref="K5:K7" si="4">(H5-E5)/E5*100</f>
        <v>155.27950310559</v>
      </c>
    </row>
    <row r="6" s="74" customFormat="1" ht="26.3" customHeight="1" spans="1:11">
      <c r="A6" s="102" t="s">
        <v>132</v>
      </c>
      <c r="B6" s="103" t="s">
        <v>133</v>
      </c>
      <c r="C6" s="104">
        <f t="shared" si="0"/>
        <v>812.066</v>
      </c>
      <c r="D6" s="105">
        <v>779.866</v>
      </c>
      <c r="E6" s="106">
        <v>32.2</v>
      </c>
      <c r="F6" s="104">
        <f t="shared" si="1"/>
        <v>1031.49</v>
      </c>
      <c r="G6" s="105">
        <v>949.29</v>
      </c>
      <c r="H6" s="106">
        <v>82.2</v>
      </c>
      <c r="I6" s="104">
        <f t="shared" si="2"/>
        <v>27.0204638539232</v>
      </c>
      <c r="J6" s="104">
        <f t="shared" si="3"/>
        <v>21.7247578430141</v>
      </c>
      <c r="K6" s="104">
        <f t="shared" si="4"/>
        <v>155.27950310559</v>
      </c>
    </row>
    <row r="7" s="74" customFormat="1" ht="26.3" customHeight="1" spans="1:11">
      <c r="A7" s="102" t="s">
        <v>134</v>
      </c>
      <c r="B7" s="103" t="s">
        <v>135</v>
      </c>
      <c r="C7" s="104">
        <f t="shared" si="0"/>
        <v>812.066</v>
      </c>
      <c r="D7" s="105">
        <v>779.866</v>
      </c>
      <c r="E7" s="106">
        <v>32.2</v>
      </c>
      <c r="F7" s="104">
        <f t="shared" si="1"/>
        <v>1031.49</v>
      </c>
      <c r="G7" s="105">
        <v>949.29</v>
      </c>
      <c r="H7" s="106">
        <v>82.2</v>
      </c>
      <c r="I7" s="104">
        <f t="shared" si="2"/>
        <v>27.0204638539232</v>
      </c>
      <c r="J7" s="104">
        <f t="shared" si="3"/>
        <v>21.7247578430141</v>
      </c>
      <c r="K7" s="104">
        <f t="shared" si="4"/>
        <v>155.27950310559</v>
      </c>
    </row>
    <row r="8" s="73" customFormat="1" ht="26.3" customHeight="1" spans="1:15">
      <c r="A8" s="107" t="s">
        <v>136</v>
      </c>
      <c r="B8" s="108" t="s">
        <v>137</v>
      </c>
      <c r="C8" s="104">
        <f t="shared" si="0"/>
        <v>3.82</v>
      </c>
      <c r="D8" s="104">
        <v>3.82</v>
      </c>
      <c r="E8" s="104"/>
      <c r="F8" s="104">
        <f t="shared" si="1"/>
        <v>3.06</v>
      </c>
      <c r="G8" s="104">
        <v>3.06</v>
      </c>
      <c r="H8" s="104"/>
      <c r="I8" s="104">
        <f t="shared" si="2"/>
        <v>-19.8952879581152</v>
      </c>
      <c r="J8" s="104">
        <f t="shared" si="3"/>
        <v>-19.8952879581152</v>
      </c>
      <c r="K8" s="104"/>
      <c r="O8" s="74"/>
    </row>
    <row r="9" s="73" customFormat="1" ht="26.3" customHeight="1" spans="1:15">
      <c r="A9" s="107" t="s">
        <v>138</v>
      </c>
      <c r="B9" s="109" t="s">
        <v>139</v>
      </c>
      <c r="C9" s="104">
        <f t="shared" si="0"/>
        <v>3.82</v>
      </c>
      <c r="D9" s="104">
        <v>3.82</v>
      </c>
      <c r="E9" s="110"/>
      <c r="F9" s="104">
        <f t="shared" si="1"/>
        <v>3.06</v>
      </c>
      <c r="G9" s="104">
        <v>3.06</v>
      </c>
      <c r="H9" s="110"/>
      <c r="I9" s="104">
        <f t="shared" si="2"/>
        <v>-19.8952879581152</v>
      </c>
      <c r="J9" s="104">
        <f t="shared" si="3"/>
        <v>-19.8952879581152</v>
      </c>
      <c r="K9" s="104"/>
      <c r="O9" s="74"/>
    </row>
    <row r="10" s="73" customFormat="1" ht="26.3" customHeight="1" spans="1:15">
      <c r="A10" s="107" t="s">
        <v>140</v>
      </c>
      <c r="B10" s="111" t="s">
        <v>141</v>
      </c>
      <c r="C10" s="104"/>
      <c r="D10" s="104">
        <v>3.82</v>
      </c>
      <c r="E10" s="110"/>
      <c r="F10" s="104"/>
      <c r="G10" s="104">
        <v>3.06</v>
      </c>
      <c r="H10" s="110"/>
      <c r="I10" s="104"/>
      <c r="J10" s="104"/>
      <c r="K10" s="104"/>
      <c r="O10" s="74"/>
    </row>
    <row r="11" s="73" customFormat="1" ht="26.3" customHeight="1" spans="1:15">
      <c r="A11" s="107" t="s">
        <v>142</v>
      </c>
      <c r="B11" s="111" t="s">
        <v>143</v>
      </c>
      <c r="C11" s="104">
        <f t="shared" ref="C11:C14" si="5">D11+E11</f>
        <v>0</v>
      </c>
      <c r="D11" s="104"/>
      <c r="E11" s="110"/>
      <c r="F11" s="104">
        <f t="shared" ref="F11:F14" si="6">G11+H11</f>
        <v>0</v>
      </c>
      <c r="G11" s="104"/>
      <c r="H11" s="110"/>
      <c r="I11" s="104" t="e">
        <f t="shared" ref="I11:I15" si="7">(F11-C11)/C11*100</f>
        <v>#DIV/0!</v>
      </c>
      <c r="J11" s="104" t="e">
        <f t="shared" ref="J11:J15" si="8">(G11-D11)/D11*100</f>
        <v>#DIV/0!</v>
      </c>
      <c r="K11" s="104"/>
      <c r="O11" s="74"/>
    </row>
    <row r="12" s="73" customFormat="1" ht="26.3" customHeight="1" spans="1:11">
      <c r="A12" s="107" t="s">
        <v>122</v>
      </c>
      <c r="B12" s="109" t="s">
        <v>123</v>
      </c>
      <c r="C12" s="104">
        <f t="shared" si="5"/>
        <v>57.415</v>
      </c>
      <c r="D12" s="104">
        <v>57.415</v>
      </c>
      <c r="E12" s="104"/>
      <c r="F12" s="104">
        <f t="shared" si="6"/>
        <v>57.29</v>
      </c>
      <c r="G12" s="104">
        <v>57.29</v>
      </c>
      <c r="H12" s="104"/>
      <c r="I12" s="104">
        <f t="shared" si="7"/>
        <v>-0.217713141165201</v>
      </c>
      <c r="J12" s="104">
        <f t="shared" si="8"/>
        <v>-0.217713141165201</v>
      </c>
      <c r="K12" s="104"/>
    </row>
    <row r="13" s="73" customFormat="1" ht="26.3" customHeight="1" spans="1:11">
      <c r="A13" s="107" t="s">
        <v>144</v>
      </c>
      <c r="B13" s="109" t="s">
        <v>125</v>
      </c>
      <c r="C13" s="104">
        <f t="shared" si="5"/>
        <v>57.415</v>
      </c>
      <c r="D13" s="104">
        <f>SUM(D14:D14)</f>
        <v>57.415</v>
      </c>
      <c r="E13" s="104">
        <f>SUM(E14:E14)</f>
        <v>0</v>
      </c>
      <c r="F13" s="104">
        <f t="shared" si="6"/>
        <v>57.29</v>
      </c>
      <c r="G13" s="104">
        <v>57.29</v>
      </c>
      <c r="H13" s="104">
        <f>SUM(H14:H14)</f>
        <v>0</v>
      </c>
      <c r="I13" s="104">
        <f t="shared" si="7"/>
        <v>-0.217713141165201</v>
      </c>
      <c r="J13" s="104">
        <f t="shared" si="8"/>
        <v>-0.217713141165201</v>
      </c>
      <c r="K13" s="104"/>
    </row>
    <row r="14" s="73" customFormat="1" ht="26.3" customHeight="1" spans="1:11">
      <c r="A14" s="107" t="s">
        <v>145</v>
      </c>
      <c r="B14" s="112" t="s">
        <v>146</v>
      </c>
      <c r="C14" s="104">
        <f t="shared" si="5"/>
        <v>57.415</v>
      </c>
      <c r="D14" s="104">
        <v>57.415</v>
      </c>
      <c r="E14" s="110"/>
      <c r="F14" s="104">
        <f t="shared" si="6"/>
        <v>57.29</v>
      </c>
      <c r="G14" s="104">
        <v>57.29</v>
      </c>
      <c r="H14" s="110"/>
      <c r="I14" s="104">
        <f t="shared" si="7"/>
        <v>-0.217713141165201</v>
      </c>
      <c r="J14" s="104">
        <f t="shared" si="8"/>
        <v>-0.217713141165201</v>
      </c>
      <c r="K14" s="104"/>
    </row>
    <row r="15" s="73" customFormat="1" ht="26.3" customHeight="1" spans="1:11">
      <c r="A15" s="113" t="s">
        <v>147</v>
      </c>
      <c r="B15" s="114"/>
      <c r="C15" s="104">
        <f t="shared" ref="C15:H15" si="9">SUM(C12,C8,C5)</f>
        <v>873.301</v>
      </c>
      <c r="D15" s="104">
        <f t="shared" si="9"/>
        <v>841.101</v>
      </c>
      <c r="E15" s="104">
        <f t="shared" si="9"/>
        <v>32.2</v>
      </c>
      <c r="F15" s="104">
        <f t="shared" si="9"/>
        <v>1091.84</v>
      </c>
      <c r="G15" s="104">
        <f t="shared" si="9"/>
        <v>1009.64</v>
      </c>
      <c r="H15" s="104">
        <f t="shared" si="9"/>
        <v>82.2</v>
      </c>
      <c r="I15" s="104">
        <f t="shared" si="7"/>
        <v>25.0244760970158</v>
      </c>
      <c r="J15" s="104">
        <f t="shared" si="8"/>
        <v>20.0379027013403</v>
      </c>
      <c r="K15" s="104">
        <f>(H15-E15)/E15*100</f>
        <v>155.27950310559</v>
      </c>
    </row>
    <row r="16" s="73" customFormat="1" ht="26.3" customHeight="1" spans="1:11">
      <c r="A16" s="75"/>
      <c r="B16" s="93"/>
      <c r="C16" s="72"/>
      <c r="D16" s="72"/>
      <c r="E16" s="72"/>
      <c r="F16" s="72"/>
      <c r="G16" s="72"/>
      <c r="H16" s="72"/>
      <c r="I16" s="94"/>
      <c r="J16" s="72"/>
      <c r="K16" s="72"/>
    </row>
    <row r="17" s="73" customFormat="1" ht="26.3" customHeight="1" spans="1:11">
      <c r="A17" s="115"/>
      <c r="B17" s="93"/>
      <c r="C17" s="72"/>
      <c r="D17" s="72"/>
      <c r="E17" s="72"/>
      <c r="F17" s="72"/>
      <c r="G17" s="72"/>
      <c r="H17" s="72"/>
      <c r="I17" s="94"/>
      <c r="J17" s="72"/>
      <c r="K17" s="72"/>
    </row>
    <row r="18" s="73" customFormat="1" ht="26.3" customHeight="1" spans="1:11">
      <c r="A18" s="115"/>
      <c r="B18" s="93"/>
      <c r="C18" s="72"/>
      <c r="D18" s="72"/>
      <c r="E18" s="72"/>
      <c r="F18" s="72"/>
      <c r="G18" s="72"/>
      <c r="H18" s="72"/>
      <c r="I18" s="94"/>
      <c r="J18" s="72"/>
      <c r="K18" s="72"/>
    </row>
    <row r="19" s="73" customFormat="1" ht="26.3" customHeight="1" spans="1:11">
      <c r="A19" s="75"/>
      <c r="B19" s="93"/>
      <c r="C19" s="72"/>
      <c r="D19" s="72"/>
      <c r="E19" s="72"/>
      <c r="F19" s="72"/>
      <c r="G19" s="72"/>
      <c r="H19" s="72"/>
      <c r="I19" s="94"/>
      <c r="J19" s="72"/>
      <c r="K19" s="72"/>
    </row>
    <row r="20" s="73" customFormat="1" ht="26.3" customHeight="1" spans="1:11">
      <c r="A20" s="75"/>
      <c r="B20" s="93"/>
      <c r="C20" s="72"/>
      <c r="D20" s="72"/>
      <c r="E20" s="72"/>
      <c r="F20" s="72"/>
      <c r="G20" s="72"/>
      <c r="H20" s="72"/>
      <c r="I20" s="94"/>
      <c r="J20" s="72"/>
      <c r="K20" s="72"/>
    </row>
    <row r="21" s="73" customFormat="1" ht="26.3" customHeight="1" spans="1:11">
      <c r="A21" s="75"/>
      <c r="B21" s="93"/>
      <c r="C21" s="72"/>
      <c r="D21" s="72"/>
      <c r="E21" s="72"/>
      <c r="F21" s="72"/>
      <c r="G21" s="72"/>
      <c r="H21" s="72"/>
      <c r="I21" s="94"/>
      <c r="J21" s="72"/>
      <c r="K21" s="72"/>
    </row>
    <row r="22" s="73" customFormat="1" ht="26.3" customHeight="1" spans="1:11">
      <c r="A22" s="75"/>
      <c r="B22" s="93"/>
      <c r="C22" s="72"/>
      <c r="D22" s="72"/>
      <c r="E22" s="72"/>
      <c r="F22" s="72"/>
      <c r="G22" s="72"/>
      <c r="H22" s="72"/>
      <c r="I22" s="94"/>
      <c r="J22" s="72"/>
      <c r="K22" s="72"/>
    </row>
    <row r="23" s="73" customFormat="1" ht="26.3" customHeight="1" spans="1:11">
      <c r="A23" s="75"/>
      <c r="B23" s="93"/>
      <c r="C23" s="72"/>
      <c r="D23" s="72"/>
      <c r="E23" s="72"/>
      <c r="F23" s="72"/>
      <c r="G23" s="72"/>
      <c r="H23" s="72"/>
      <c r="I23" s="94"/>
      <c r="J23" s="72"/>
      <c r="K23" s="72"/>
    </row>
    <row r="24" s="73" customFormat="1" ht="26.3" customHeight="1" spans="1:11">
      <c r="A24" s="75"/>
      <c r="B24" s="93"/>
      <c r="C24" s="72"/>
      <c r="D24" s="72"/>
      <c r="E24" s="72"/>
      <c r="F24" s="72"/>
      <c r="G24" s="72"/>
      <c r="H24" s="72"/>
      <c r="I24" s="94"/>
      <c r="J24" s="72"/>
      <c r="K24" s="72"/>
    </row>
    <row r="25" s="73" customFormat="1" ht="26.3" customHeight="1" spans="1:11">
      <c r="A25" s="75"/>
      <c r="B25" s="93"/>
      <c r="C25" s="72"/>
      <c r="D25" s="72"/>
      <c r="E25" s="72"/>
      <c r="F25" s="72"/>
      <c r="G25" s="72"/>
      <c r="H25" s="72"/>
      <c r="I25" s="94"/>
      <c r="J25" s="72"/>
      <c r="K25" s="72"/>
    </row>
    <row r="26" s="73" customFormat="1" ht="26.3" customHeight="1" spans="1:11">
      <c r="A26" s="75"/>
      <c r="B26" s="93"/>
      <c r="C26" s="72"/>
      <c r="D26" s="72"/>
      <c r="E26" s="72"/>
      <c r="F26" s="72"/>
      <c r="G26" s="72"/>
      <c r="H26" s="72"/>
      <c r="I26" s="94"/>
      <c r="J26" s="72"/>
      <c r="K26" s="72"/>
    </row>
    <row r="27" s="73" customFormat="1" ht="26.3" customHeight="1" spans="1:11">
      <c r="A27" s="75"/>
      <c r="B27" s="93"/>
      <c r="C27" s="72"/>
      <c r="D27" s="72"/>
      <c r="E27" s="72"/>
      <c r="F27" s="72"/>
      <c r="G27" s="72"/>
      <c r="H27" s="72"/>
      <c r="I27" s="94"/>
      <c r="J27" s="72"/>
      <c r="K27" s="72"/>
    </row>
    <row r="28" s="73" customFormat="1" ht="26.3" customHeight="1" spans="1:11">
      <c r="A28" s="75"/>
      <c r="B28" s="93"/>
      <c r="C28" s="72"/>
      <c r="D28" s="72"/>
      <c r="E28" s="72"/>
      <c r="F28" s="72"/>
      <c r="G28" s="72"/>
      <c r="H28" s="72"/>
      <c r="I28" s="94"/>
      <c r="J28" s="72"/>
      <c r="K28" s="72"/>
    </row>
    <row r="29" s="73" customFormat="1" ht="26.3" customHeight="1" spans="1:11">
      <c r="A29" s="75"/>
      <c r="B29" s="93"/>
      <c r="C29" s="72"/>
      <c r="D29" s="72"/>
      <c r="E29" s="72"/>
      <c r="F29" s="72"/>
      <c r="G29" s="72"/>
      <c r="H29" s="72"/>
      <c r="I29" s="94"/>
      <c r="J29" s="72"/>
      <c r="K29" s="72"/>
    </row>
    <row r="30" s="73" customFormat="1" ht="26.3" customHeight="1" spans="1:11">
      <c r="A30" s="75"/>
      <c r="B30" s="93"/>
      <c r="C30" s="72"/>
      <c r="D30" s="72"/>
      <c r="E30" s="72"/>
      <c r="F30" s="72"/>
      <c r="G30" s="72"/>
      <c r="H30" s="72"/>
      <c r="I30" s="94"/>
      <c r="J30" s="72"/>
      <c r="K30" s="72"/>
    </row>
    <row r="31" s="73" customFormat="1" ht="26.3" customHeight="1" spans="1:11">
      <c r="A31" s="75"/>
      <c r="B31" s="93"/>
      <c r="C31" s="72"/>
      <c r="D31" s="72"/>
      <c r="E31" s="72"/>
      <c r="F31" s="72"/>
      <c r="G31" s="72"/>
      <c r="H31" s="72"/>
      <c r="I31" s="94"/>
      <c r="J31" s="72"/>
      <c r="K31" s="72"/>
    </row>
    <row r="32" s="73" customFormat="1" ht="26.3" customHeight="1" spans="1:11">
      <c r="A32" s="75"/>
      <c r="B32" s="93"/>
      <c r="C32" s="72"/>
      <c r="D32" s="72"/>
      <c r="E32" s="72"/>
      <c r="F32" s="72"/>
      <c r="G32" s="72"/>
      <c r="H32" s="72"/>
      <c r="I32" s="94"/>
      <c r="J32" s="72"/>
      <c r="K32" s="72"/>
    </row>
    <row r="33" s="73" customFormat="1" ht="26.3" customHeight="1" spans="1:11">
      <c r="A33" s="75"/>
      <c r="B33" s="93"/>
      <c r="C33" s="72"/>
      <c r="D33" s="72"/>
      <c r="E33" s="72"/>
      <c r="F33" s="72"/>
      <c r="G33" s="72"/>
      <c r="H33" s="72"/>
      <c r="I33" s="94"/>
      <c r="J33" s="72"/>
      <c r="K33" s="72"/>
    </row>
    <row r="34" s="73" customFormat="1" ht="26.3" customHeight="1" spans="1:11">
      <c r="A34" s="75"/>
      <c r="B34" s="93"/>
      <c r="C34" s="72"/>
      <c r="D34" s="72"/>
      <c r="E34" s="72"/>
      <c r="F34" s="72"/>
      <c r="G34" s="72"/>
      <c r="H34" s="72"/>
      <c r="I34" s="94"/>
      <c r="J34" s="72"/>
      <c r="K34" s="72"/>
    </row>
    <row r="35" s="73" customFormat="1" ht="26.3" customHeight="1" spans="1:11">
      <c r="A35" s="75"/>
      <c r="B35" s="93"/>
      <c r="C35" s="72"/>
      <c r="D35" s="72"/>
      <c r="E35" s="72"/>
      <c r="F35" s="72"/>
      <c r="G35" s="72"/>
      <c r="H35" s="72"/>
      <c r="I35" s="94"/>
      <c r="J35" s="72"/>
      <c r="K35" s="72"/>
    </row>
    <row r="36" s="73" customFormat="1" ht="26.3" customHeight="1" spans="1:11">
      <c r="A36" s="75"/>
      <c r="B36" s="93"/>
      <c r="C36" s="72"/>
      <c r="D36" s="72"/>
      <c r="E36" s="72"/>
      <c r="F36" s="72"/>
      <c r="G36" s="72"/>
      <c r="H36" s="72"/>
      <c r="I36" s="94"/>
      <c r="J36" s="72"/>
      <c r="K36" s="72"/>
    </row>
    <row r="37" s="73" customFormat="1" ht="26.3" customHeight="1" spans="1:11">
      <c r="A37" s="75"/>
      <c r="B37" s="93"/>
      <c r="C37" s="72"/>
      <c r="D37" s="72"/>
      <c r="E37" s="72"/>
      <c r="F37" s="72"/>
      <c r="G37" s="72"/>
      <c r="H37" s="72"/>
      <c r="I37" s="94"/>
      <c r="J37" s="72"/>
      <c r="K37" s="72"/>
    </row>
    <row r="38" s="73" customFormat="1" ht="26.3" customHeight="1" spans="1:11">
      <c r="A38" s="75"/>
      <c r="B38" s="93"/>
      <c r="C38" s="72"/>
      <c r="D38" s="72"/>
      <c r="E38" s="72"/>
      <c r="F38" s="72"/>
      <c r="G38" s="72"/>
      <c r="H38" s="72"/>
      <c r="I38" s="94"/>
      <c r="J38" s="72"/>
      <c r="K38" s="72"/>
    </row>
    <row r="39" s="73" customFormat="1" ht="26.3" customHeight="1" spans="1:11">
      <c r="A39" s="75"/>
      <c r="B39" s="93"/>
      <c r="C39" s="72"/>
      <c r="D39" s="72"/>
      <c r="E39" s="72"/>
      <c r="F39" s="72"/>
      <c r="G39" s="72"/>
      <c r="H39" s="72"/>
      <c r="I39" s="94"/>
      <c r="J39" s="72"/>
      <c r="K39" s="72"/>
    </row>
    <row r="40" s="73" customFormat="1" ht="26.3" customHeight="1" spans="1:11">
      <c r="A40" s="75"/>
      <c r="B40" s="93"/>
      <c r="C40" s="72"/>
      <c r="D40" s="72"/>
      <c r="E40" s="72"/>
      <c r="F40" s="72"/>
      <c r="G40" s="72"/>
      <c r="H40" s="72"/>
      <c r="I40" s="94"/>
      <c r="J40" s="72"/>
      <c r="K40" s="72"/>
    </row>
    <row r="41" s="75" customFormat="1" ht="19.5" customHeight="1" spans="2:11">
      <c r="B41" s="93"/>
      <c r="C41" s="72"/>
      <c r="D41" s="72"/>
      <c r="E41" s="72"/>
      <c r="F41" s="72"/>
      <c r="G41" s="72"/>
      <c r="H41" s="72"/>
      <c r="I41" s="94"/>
      <c r="J41" s="72"/>
      <c r="K41" s="72"/>
    </row>
    <row r="42" s="75" customFormat="1" ht="19.5" customHeight="1" spans="2:11">
      <c r="B42" s="93"/>
      <c r="C42" s="72"/>
      <c r="D42" s="72"/>
      <c r="E42" s="72"/>
      <c r="F42" s="72"/>
      <c r="G42" s="72"/>
      <c r="H42" s="72"/>
      <c r="I42" s="94"/>
      <c r="J42" s="72"/>
      <c r="K42" s="72"/>
    </row>
    <row r="43" s="75" customFormat="1" ht="19.5" customHeight="1" spans="2:11">
      <c r="B43" s="93"/>
      <c r="C43" s="72"/>
      <c r="D43" s="72"/>
      <c r="E43" s="72"/>
      <c r="F43" s="72"/>
      <c r="G43" s="72"/>
      <c r="H43" s="72"/>
      <c r="I43" s="94"/>
      <c r="J43" s="72"/>
      <c r="K43" s="72"/>
    </row>
  </sheetData>
  <mergeCells count="7">
    <mergeCell ref="A1:K1"/>
    <mergeCell ref="J2:K2"/>
    <mergeCell ref="A3:B3"/>
    <mergeCell ref="C3:E3"/>
    <mergeCell ref="F3:H3"/>
    <mergeCell ref="I3:K3"/>
    <mergeCell ref="A15:B15"/>
  </mergeCells>
  <pageMargins left="0.75" right="0.75" top="1" bottom="1" header="0.511805555555556" footer="0.51180555555555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C30" sqref="C30"/>
    </sheetView>
  </sheetViews>
  <sheetFormatPr defaultColWidth="9" defaultRowHeight="14.25" outlineLevelCol="5"/>
  <cols>
    <col min="1" max="1" width="39.625" style="75" customWidth="1"/>
    <col min="2" max="2" width="35.625" style="76" customWidth="1"/>
    <col min="3" max="3" width="41.125" style="72" customWidth="1"/>
    <col min="4" max="4" width="10.375" style="72"/>
    <col min="5" max="16384" width="9" style="75"/>
  </cols>
  <sheetData>
    <row r="1" s="72" customFormat="1" ht="60" customHeight="1" spans="1:3">
      <c r="A1" s="77" t="s">
        <v>148</v>
      </c>
      <c r="B1" s="77"/>
      <c r="C1" s="77"/>
    </row>
    <row r="2" s="73" customFormat="1" ht="19" customHeight="1" spans="1:3">
      <c r="A2" s="78"/>
      <c r="B2" s="79"/>
      <c r="C2" s="80" t="s">
        <v>1</v>
      </c>
    </row>
    <row r="3" s="74" customFormat="1" ht="15.1" customHeight="1" spans="1:3">
      <c r="A3" s="81" t="s">
        <v>149</v>
      </c>
      <c r="B3" s="82" t="s">
        <v>5</v>
      </c>
      <c r="C3" s="83" t="s">
        <v>150</v>
      </c>
    </row>
    <row r="4" s="73" customFormat="1" ht="15.1" customHeight="1" spans="1:6">
      <c r="A4" s="84" t="s">
        <v>114</v>
      </c>
      <c r="B4" s="85">
        <f>B5+B12+B21</f>
        <v>1009.63</v>
      </c>
      <c r="C4" s="86"/>
      <c r="D4" s="87"/>
      <c r="F4" s="88"/>
    </row>
    <row r="5" s="73" customFormat="1" ht="15.1" customHeight="1" spans="1:4">
      <c r="A5" s="84" t="s">
        <v>151</v>
      </c>
      <c r="B5" s="89">
        <v>780.06</v>
      </c>
      <c r="C5" s="86"/>
      <c r="D5" s="87"/>
    </row>
    <row r="6" s="73" customFormat="1" ht="15.1" customHeight="1" spans="1:4">
      <c r="A6" s="84" t="s">
        <v>152</v>
      </c>
      <c r="B6" s="89">
        <v>279.78</v>
      </c>
      <c r="C6" s="86"/>
      <c r="D6" s="87"/>
    </row>
    <row r="7" s="73" customFormat="1" ht="15.1" customHeight="1" spans="1:4">
      <c r="A7" s="84" t="s">
        <v>153</v>
      </c>
      <c r="B7" s="89">
        <v>174.2</v>
      </c>
      <c r="C7" s="86"/>
      <c r="D7" s="87"/>
    </row>
    <row r="8" s="73" customFormat="1" ht="15.1" customHeight="1" spans="1:4">
      <c r="A8" s="84" t="s">
        <v>154</v>
      </c>
      <c r="B8" s="89">
        <v>23.32</v>
      </c>
      <c r="C8" s="86"/>
      <c r="D8" s="87"/>
    </row>
    <row r="9" s="73" customFormat="1" ht="15.1" customHeight="1" spans="1:4">
      <c r="A9" s="84" t="s">
        <v>155</v>
      </c>
      <c r="B9" s="89">
        <v>3.48</v>
      </c>
      <c r="C9" s="86"/>
      <c r="D9" s="87"/>
    </row>
    <row r="10" s="73" customFormat="1" ht="15.1" customHeight="1" spans="1:4">
      <c r="A10" s="84" t="s">
        <v>156</v>
      </c>
      <c r="B10" s="89">
        <v>95.48</v>
      </c>
      <c r="C10" s="86"/>
      <c r="D10" s="87"/>
    </row>
    <row r="11" s="73" customFormat="1" ht="15.1" customHeight="1" spans="1:4">
      <c r="A11" s="84" t="s">
        <v>157</v>
      </c>
      <c r="B11" s="89">
        <v>10.08</v>
      </c>
      <c r="C11" s="86"/>
      <c r="D11" s="87"/>
    </row>
    <row r="12" s="73" customFormat="1" ht="15.1" customHeight="1" spans="1:4">
      <c r="A12" s="84" t="s">
        <v>158</v>
      </c>
      <c r="B12" s="89">
        <v>161.56</v>
      </c>
      <c r="C12" s="86"/>
      <c r="D12" s="87"/>
    </row>
    <row r="13" s="73" customFormat="1" ht="15.1" customHeight="1" spans="1:4">
      <c r="A13" s="90" t="s">
        <v>159</v>
      </c>
      <c r="B13" s="89">
        <v>18.48</v>
      </c>
      <c r="C13" s="86"/>
      <c r="D13" s="87"/>
    </row>
    <row r="14" s="73" customFormat="1" ht="15.1" customHeight="1" spans="1:4">
      <c r="A14" s="90" t="s">
        <v>160</v>
      </c>
      <c r="B14" s="89">
        <v>33.183</v>
      </c>
      <c r="C14" s="86"/>
      <c r="D14" s="87"/>
    </row>
    <row r="15" s="73" customFormat="1" ht="15.1" customHeight="1" spans="1:4">
      <c r="A15" s="90" t="s">
        <v>161</v>
      </c>
      <c r="B15" s="89">
        <v>2</v>
      </c>
      <c r="C15" s="86"/>
      <c r="D15" s="87"/>
    </row>
    <row r="16" s="73" customFormat="1" ht="15.1" customHeight="1" spans="1:4">
      <c r="A16" s="90" t="s">
        <v>162</v>
      </c>
      <c r="B16" s="89">
        <v>8</v>
      </c>
      <c r="C16" s="86"/>
      <c r="D16" s="87"/>
    </row>
    <row r="17" s="73" customFormat="1" ht="15.1" customHeight="1" spans="1:4">
      <c r="A17" s="90" t="s">
        <v>163</v>
      </c>
      <c r="B17" s="89">
        <v>16.71</v>
      </c>
      <c r="C17" s="86"/>
      <c r="D17" s="87"/>
    </row>
    <row r="18" s="73" customFormat="1" ht="15.1" customHeight="1" spans="1:4">
      <c r="A18" s="90" t="s">
        <v>164</v>
      </c>
      <c r="B18" s="89">
        <v>0.1</v>
      </c>
      <c r="C18" s="86"/>
      <c r="D18" s="87"/>
    </row>
    <row r="19" s="73" customFormat="1" ht="15.1" customHeight="1" spans="1:4">
      <c r="A19" s="90" t="s">
        <v>165</v>
      </c>
      <c r="B19" s="89">
        <v>30.09</v>
      </c>
      <c r="C19" s="86"/>
      <c r="D19" s="87"/>
    </row>
    <row r="20" s="73" customFormat="1" ht="15.1" customHeight="1" spans="1:4">
      <c r="A20" s="90" t="s">
        <v>166</v>
      </c>
      <c r="B20" s="89">
        <v>61.1</v>
      </c>
      <c r="C20" s="86"/>
      <c r="D20" s="87"/>
    </row>
    <row r="21" s="73" customFormat="1" ht="15.1" customHeight="1" spans="1:4">
      <c r="A21" s="84" t="s">
        <v>167</v>
      </c>
      <c r="B21" s="89">
        <v>68.01</v>
      </c>
      <c r="C21" s="86"/>
      <c r="D21" s="87"/>
    </row>
    <row r="22" s="73" customFormat="1" ht="15.1" customHeight="1" spans="1:4">
      <c r="A22" s="84" t="s">
        <v>168</v>
      </c>
      <c r="B22" s="89">
        <v>39.1</v>
      </c>
      <c r="C22" s="86"/>
      <c r="D22" s="87"/>
    </row>
    <row r="23" s="73" customFormat="1" ht="15.1" customHeight="1" spans="1:4">
      <c r="A23" s="84" t="s">
        <v>169</v>
      </c>
      <c r="B23" s="89">
        <v>21.34</v>
      </c>
      <c r="C23" s="86"/>
      <c r="D23" s="87"/>
    </row>
    <row r="24" s="72" customFormat="1" spans="1:6">
      <c r="A24" s="84" t="s">
        <v>170</v>
      </c>
      <c r="B24" s="89">
        <v>57.29</v>
      </c>
      <c r="C24" s="91"/>
      <c r="F24" s="73"/>
    </row>
    <row r="25" s="72" customFormat="1" spans="1:6">
      <c r="A25" s="84" t="s">
        <v>171</v>
      </c>
      <c r="B25" s="89">
        <v>27.44</v>
      </c>
      <c r="C25" s="91"/>
      <c r="F25" s="73"/>
    </row>
    <row r="26" s="72" customFormat="1" spans="1:6">
      <c r="A26" s="84" t="s">
        <v>172</v>
      </c>
      <c r="B26" s="89">
        <v>0.13</v>
      </c>
      <c r="C26" s="91"/>
      <c r="F26" s="73"/>
    </row>
    <row r="27" s="72" customFormat="1" spans="1:6">
      <c r="A27" s="84" t="s">
        <v>173</v>
      </c>
      <c r="B27" s="89">
        <v>0.12</v>
      </c>
      <c r="C27" s="91"/>
      <c r="F27" s="73"/>
    </row>
    <row r="28" s="72" customFormat="1" spans="1:6">
      <c r="A28" s="92" t="s">
        <v>174</v>
      </c>
      <c r="B28" s="89">
        <v>2.18</v>
      </c>
      <c r="C28" s="91"/>
      <c r="F28" s="73"/>
    </row>
  </sheetData>
  <mergeCells count="1">
    <mergeCell ref="A1:C1"/>
  </mergeCells>
  <pageMargins left="1.53541666666667" right="0.75" top="1" bottom="1" header="0.511805555555556" footer="0.51180555555555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8"/>
  <sheetViews>
    <sheetView topLeftCell="D10" workbookViewId="0">
      <selection activeCell="N32" sqref="N32"/>
    </sheetView>
  </sheetViews>
  <sheetFormatPr defaultColWidth="5.75" defaultRowHeight="11.25"/>
  <cols>
    <col min="1" max="16383" width="5.75" style="18" customWidth="1"/>
    <col min="16384" max="16384" width="5.75" style="18"/>
  </cols>
  <sheetData>
    <row r="1" s="18" customFormat="1" ht="18" customHeight="1" spans="2:21">
      <c r="B1" s="36"/>
      <c r="C1" s="36"/>
      <c r="D1" s="36"/>
      <c r="E1" s="36"/>
      <c r="F1" s="36"/>
      <c r="G1" s="37"/>
      <c r="H1" s="38"/>
      <c r="I1" s="38"/>
      <c r="J1" s="55"/>
      <c r="K1" s="55"/>
      <c r="L1" s="55"/>
      <c r="M1" s="55"/>
      <c r="N1" s="55"/>
      <c r="O1" s="55"/>
      <c r="P1" s="55"/>
      <c r="Q1" s="55"/>
      <c r="R1" s="55"/>
      <c r="S1" s="55"/>
      <c r="T1" s="66"/>
      <c r="U1" s="66"/>
    </row>
    <row r="2" s="18" customFormat="1" ht="23.25" customHeight="1" spans="2:21">
      <c r="B2" s="39" t="s">
        <v>175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67"/>
      <c r="U2" s="67"/>
    </row>
    <row r="3" s="18" customFormat="1" ht="18" customHeight="1" spans="3:21">
      <c r="C3" s="40"/>
      <c r="D3" s="40"/>
      <c r="E3" s="40"/>
      <c r="F3" s="40"/>
      <c r="G3" s="41"/>
      <c r="H3" s="41"/>
      <c r="I3" s="41"/>
      <c r="J3" s="56"/>
      <c r="K3" s="56"/>
      <c r="L3" s="56"/>
      <c r="M3" s="56"/>
      <c r="N3" s="56"/>
      <c r="O3" s="56"/>
      <c r="P3" s="56"/>
      <c r="Q3" s="56"/>
      <c r="R3" s="56"/>
      <c r="S3" s="56"/>
      <c r="U3" s="55" t="s">
        <v>176</v>
      </c>
    </row>
    <row r="4" s="18" customFormat="1" ht="18" customHeight="1" spans="1:21">
      <c r="A4" s="22" t="s">
        <v>177</v>
      </c>
      <c r="B4" s="42" t="s">
        <v>178</v>
      </c>
      <c r="C4" s="43" t="s">
        <v>179</v>
      </c>
      <c r="D4" s="43"/>
      <c r="E4" s="43"/>
      <c r="F4" s="42" t="s">
        <v>180</v>
      </c>
      <c r="G4" s="44" t="s">
        <v>181</v>
      </c>
      <c r="H4" s="44" t="s">
        <v>182</v>
      </c>
      <c r="I4" s="44" t="s">
        <v>183</v>
      </c>
      <c r="J4" s="57" t="s">
        <v>184</v>
      </c>
      <c r="K4" s="57"/>
      <c r="L4" s="57"/>
      <c r="M4" s="57"/>
      <c r="N4" s="57"/>
      <c r="O4" s="57"/>
      <c r="P4" s="57"/>
      <c r="Q4" s="57"/>
      <c r="R4" s="57"/>
      <c r="S4" s="57"/>
      <c r="T4" s="57"/>
      <c r="U4" s="68" t="s">
        <v>185</v>
      </c>
    </row>
    <row r="5" s="18" customFormat="1" ht="409.5" hidden="1" customHeight="1" spans="1:21">
      <c r="A5" s="22"/>
      <c r="B5" s="42"/>
      <c r="C5" s="45" t="s">
        <v>186</v>
      </c>
      <c r="D5" s="45" t="s">
        <v>187</v>
      </c>
      <c r="E5" s="45" t="s">
        <v>188</v>
      </c>
      <c r="F5" s="42"/>
      <c r="G5" s="44"/>
      <c r="H5" s="44"/>
      <c r="I5" s="44"/>
      <c r="J5" s="58" t="s">
        <v>65</v>
      </c>
      <c r="K5" s="57"/>
      <c r="L5" s="57"/>
      <c r="M5" s="57"/>
      <c r="N5" s="57"/>
      <c r="O5" s="57"/>
      <c r="P5" s="57"/>
      <c r="Q5" s="57" t="s">
        <v>189</v>
      </c>
      <c r="R5" s="58" t="s">
        <v>190</v>
      </c>
      <c r="S5" s="69" t="s">
        <v>98</v>
      </c>
      <c r="T5" s="42" t="s">
        <v>100</v>
      </c>
      <c r="U5" s="68"/>
    </row>
    <row r="6" s="18" customFormat="1" ht="19.5" customHeight="1" spans="1:21">
      <c r="A6" s="22"/>
      <c r="B6" s="42"/>
      <c r="C6" s="45"/>
      <c r="D6" s="45"/>
      <c r="E6" s="45"/>
      <c r="F6" s="42"/>
      <c r="G6" s="44"/>
      <c r="H6" s="44"/>
      <c r="I6" s="44"/>
      <c r="J6" s="58"/>
      <c r="K6" s="25" t="s">
        <v>191</v>
      </c>
      <c r="L6" s="57"/>
      <c r="M6" s="57"/>
      <c r="N6" s="57"/>
      <c r="O6" s="57"/>
      <c r="P6" s="57"/>
      <c r="Q6" s="58" t="s">
        <v>85</v>
      </c>
      <c r="R6" s="58"/>
      <c r="S6" s="69"/>
      <c r="T6" s="42"/>
      <c r="U6" s="68"/>
    </row>
    <row r="7" s="18" customFormat="1" ht="34.5" customHeight="1" spans="1:21">
      <c r="A7" s="22"/>
      <c r="B7" s="42"/>
      <c r="C7" s="45"/>
      <c r="D7" s="45"/>
      <c r="E7" s="45"/>
      <c r="F7" s="42"/>
      <c r="G7" s="44"/>
      <c r="H7" s="44"/>
      <c r="I7" s="44"/>
      <c r="J7" s="58"/>
      <c r="K7" s="59" t="s">
        <v>192</v>
      </c>
      <c r="L7" s="58" t="s">
        <v>193</v>
      </c>
      <c r="M7" s="58" t="s">
        <v>194</v>
      </c>
      <c r="N7" s="58" t="s">
        <v>195</v>
      </c>
      <c r="O7" s="58" t="s">
        <v>196</v>
      </c>
      <c r="P7" s="58" t="s">
        <v>197</v>
      </c>
      <c r="Q7" s="58"/>
      <c r="R7" s="58"/>
      <c r="S7" s="69"/>
      <c r="T7" s="42"/>
      <c r="U7" s="68"/>
    </row>
    <row r="8" s="18" customFormat="1" ht="18" customHeight="1" spans="1:21">
      <c r="A8" s="31" t="s">
        <v>117</v>
      </c>
      <c r="B8" s="46" t="s">
        <v>117</v>
      </c>
      <c r="C8" s="46" t="s">
        <v>117</v>
      </c>
      <c r="D8" s="47" t="s">
        <v>117</v>
      </c>
      <c r="E8" s="46" t="s">
        <v>117</v>
      </c>
      <c r="F8" s="46" t="s">
        <v>117</v>
      </c>
      <c r="G8" s="46" t="s">
        <v>117</v>
      </c>
      <c r="H8" s="46" t="s">
        <v>117</v>
      </c>
      <c r="I8" s="60" t="s">
        <v>117</v>
      </c>
      <c r="J8" s="60">
        <v>1</v>
      </c>
      <c r="K8" s="61">
        <f t="shared" ref="K8:U8" si="0">J8+1</f>
        <v>2</v>
      </c>
      <c r="L8" s="61">
        <f t="shared" si="0"/>
        <v>3</v>
      </c>
      <c r="M8" s="61">
        <f t="shared" si="0"/>
        <v>4</v>
      </c>
      <c r="N8" s="61">
        <f t="shared" si="0"/>
        <v>5</v>
      </c>
      <c r="O8" s="61">
        <f t="shared" si="0"/>
        <v>6</v>
      </c>
      <c r="P8" s="61">
        <f t="shared" si="0"/>
        <v>7</v>
      </c>
      <c r="Q8" s="61">
        <f t="shared" si="0"/>
        <v>8</v>
      </c>
      <c r="R8" s="61">
        <f t="shared" si="0"/>
        <v>9</v>
      </c>
      <c r="S8" s="61">
        <f t="shared" si="0"/>
        <v>10</v>
      </c>
      <c r="T8" s="61">
        <f t="shared" si="0"/>
        <v>11</v>
      </c>
      <c r="U8" s="60">
        <f t="shared" si="0"/>
        <v>12</v>
      </c>
    </row>
    <row r="9" s="18" customFormat="1" ht="18" customHeight="1" spans="1:21">
      <c r="A9" s="48" t="s">
        <v>198</v>
      </c>
      <c r="B9" s="49" t="s">
        <v>199</v>
      </c>
      <c r="C9" s="50"/>
      <c r="D9" s="51"/>
      <c r="E9" s="52"/>
      <c r="F9" s="49"/>
      <c r="G9" s="50"/>
      <c r="H9" s="50"/>
      <c r="I9" s="50"/>
      <c r="J9" s="62">
        <v>76</v>
      </c>
      <c r="K9" s="63">
        <v>117.6</v>
      </c>
      <c r="L9" s="64">
        <v>117.6</v>
      </c>
      <c r="M9" s="65">
        <v>117.6</v>
      </c>
      <c r="N9" s="63">
        <v>0</v>
      </c>
      <c r="O9" s="63">
        <v>0</v>
      </c>
      <c r="P9" s="63">
        <v>0</v>
      </c>
      <c r="Q9" s="64">
        <v>0</v>
      </c>
      <c r="R9" s="70">
        <v>0</v>
      </c>
      <c r="S9" s="70">
        <v>0</v>
      </c>
      <c r="T9" s="63">
        <v>0</v>
      </c>
      <c r="U9" s="71">
        <v>0</v>
      </c>
    </row>
    <row r="10" s="18" customFormat="1" ht="18" customHeight="1" spans="1:21">
      <c r="A10" s="48" t="s">
        <v>200</v>
      </c>
      <c r="B10" s="49" t="s">
        <v>201</v>
      </c>
      <c r="C10" s="50"/>
      <c r="D10" s="51"/>
      <c r="E10" s="52"/>
      <c r="F10" s="49"/>
      <c r="G10" s="50"/>
      <c r="H10" s="50"/>
      <c r="I10" s="50"/>
      <c r="J10" s="62">
        <v>76</v>
      </c>
      <c r="K10" s="63">
        <v>117.6</v>
      </c>
      <c r="L10" s="64">
        <v>117.6</v>
      </c>
      <c r="M10" s="65">
        <v>117.6</v>
      </c>
      <c r="N10" s="63">
        <v>0</v>
      </c>
      <c r="O10" s="63">
        <v>0</v>
      </c>
      <c r="P10" s="63">
        <v>0</v>
      </c>
      <c r="Q10" s="64">
        <v>0</v>
      </c>
      <c r="R10" s="70">
        <v>0</v>
      </c>
      <c r="S10" s="70">
        <v>0</v>
      </c>
      <c r="T10" s="63">
        <v>0</v>
      </c>
      <c r="U10" s="71">
        <v>0</v>
      </c>
    </row>
    <row r="11" s="18" customFormat="1" ht="20.25" customHeight="1" spans="1:21">
      <c r="A11" s="48" t="s">
        <v>202</v>
      </c>
      <c r="B11" s="49" t="s">
        <v>203</v>
      </c>
      <c r="C11" s="50" t="s">
        <v>204</v>
      </c>
      <c r="D11" s="51" t="s">
        <v>205</v>
      </c>
      <c r="E11" s="52" t="s">
        <v>206</v>
      </c>
      <c r="F11" s="49" t="s">
        <v>207</v>
      </c>
      <c r="G11" s="50" t="s">
        <v>208</v>
      </c>
      <c r="H11" s="50"/>
      <c r="I11" s="50" t="s">
        <v>209</v>
      </c>
      <c r="J11" s="62">
        <v>15</v>
      </c>
      <c r="K11" s="63">
        <v>21</v>
      </c>
      <c r="L11" s="64">
        <v>21</v>
      </c>
      <c r="M11" s="65">
        <v>21</v>
      </c>
      <c r="N11" s="63">
        <v>0</v>
      </c>
      <c r="O11" s="63">
        <v>0</v>
      </c>
      <c r="P11" s="63">
        <v>0</v>
      </c>
      <c r="Q11" s="64">
        <v>0</v>
      </c>
      <c r="R11" s="70">
        <v>0</v>
      </c>
      <c r="S11" s="70">
        <v>0</v>
      </c>
      <c r="T11" s="63">
        <v>0</v>
      </c>
      <c r="U11" s="71">
        <v>0</v>
      </c>
    </row>
    <row r="12" s="18" customFormat="1" ht="20.25" customHeight="1" spans="1:21">
      <c r="A12" s="48" t="s">
        <v>202</v>
      </c>
      <c r="B12" s="49" t="s">
        <v>203</v>
      </c>
      <c r="C12" s="50" t="s">
        <v>204</v>
      </c>
      <c r="D12" s="51" t="s">
        <v>205</v>
      </c>
      <c r="E12" s="52" t="s">
        <v>206</v>
      </c>
      <c r="F12" s="49" t="s">
        <v>210</v>
      </c>
      <c r="G12" s="50" t="s">
        <v>208</v>
      </c>
      <c r="H12" s="50" t="s">
        <v>211</v>
      </c>
      <c r="I12" s="50" t="s">
        <v>212</v>
      </c>
      <c r="J12" s="62">
        <v>15</v>
      </c>
      <c r="K12" s="63">
        <v>10.5</v>
      </c>
      <c r="L12" s="64">
        <v>10.5</v>
      </c>
      <c r="M12" s="65">
        <v>10.5</v>
      </c>
      <c r="N12" s="63">
        <v>0</v>
      </c>
      <c r="O12" s="63">
        <v>0</v>
      </c>
      <c r="P12" s="63">
        <v>0</v>
      </c>
      <c r="Q12" s="64">
        <v>0</v>
      </c>
      <c r="R12" s="70">
        <v>0</v>
      </c>
      <c r="S12" s="70">
        <v>0</v>
      </c>
      <c r="T12" s="63">
        <v>0</v>
      </c>
      <c r="U12" s="71">
        <v>0</v>
      </c>
    </row>
    <row r="13" s="18" customFormat="1" ht="20.25" customHeight="1" spans="1:21">
      <c r="A13" s="48" t="s">
        <v>202</v>
      </c>
      <c r="B13" s="49" t="s">
        <v>203</v>
      </c>
      <c r="C13" s="50" t="s">
        <v>204</v>
      </c>
      <c r="D13" s="51" t="s">
        <v>205</v>
      </c>
      <c r="E13" s="52" t="s">
        <v>206</v>
      </c>
      <c r="F13" s="49" t="s">
        <v>213</v>
      </c>
      <c r="G13" s="50" t="s">
        <v>208</v>
      </c>
      <c r="H13" s="50" t="s">
        <v>214</v>
      </c>
      <c r="I13" s="50" t="s">
        <v>215</v>
      </c>
      <c r="J13" s="62">
        <v>15</v>
      </c>
      <c r="K13" s="63">
        <v>12</v>
      </c>
      <c r="L13" s="64">
        <v>12</v>
      </c>
      <c r="M13" s="65">
        <v>12</v>
      </c>
      <c r="N13" s="63">
        <v>0</v>
      </c>
      <c r="O13" s="63">
        <v>0</v>
      </c>
      <c r="P13" s="63">
        <v>0</v>
      </c>
      <c r="Q13" s="64">
        <v>0</v>
      </c>
      <c r="R13" s="70">
        <v>0</v>
      </c>
      <c r="S13" s="70">
        <v>0</v>
      </c>
      <c r="T13" s="63">
        <v>0</v>
      </c>
      <c r="U13" s="71">
        <v>0</v>
      </c>
    </row>
    <row r="14" s="18" customFormat="1" ht="20.25" customHeight="1" spans="1:21">
      <c r="A14" s="48" t="s">
        <v>202</v>
      </c>
      <c r="B14" s="49" t="s">
        <v>203</v>
      </c>
      <c r="C14" s="50" t="s">
        <v>204</v>
      </c>
      <c r="D14" s="51" t="s">
        <v>205</v>
      </c>
      <c r="E14" s="52" t="s">
        <v>206</v>
      </c>
      <c r="F14" s="49" t="s">
        <v>207</v>
      </c>
      <c r="G14" s="50" t="s">
        <v>208</v>
      </c>
      <c r="H14" s="50"/>
      <c r="I14" s="50" t="s">
        <v>91</v>
      </c>
      <c r="J14" s="62">
        <v>1</v>
      </c>
      <c r="K14" s="63">
        <v>12</v>
      </c>
      <c r="L14" s="64">
        <v>12</v>
      </c>
      <c r="M14" s="65">
        <v>12</v>
      </c>
      <c r="N14" s="63">
        <v>0</v>
      </c>
      <c r="O14" s="63">
        <v>0</v>
      </c>
      <c r="P14" s="63">
        <v>0</v>
      </c>
      <c r="Q14" s="64">
        <v>0</v>
      </c>
      <c r="R14" s="70">
        <v>0</v>
      </c>
      <c r="S14" s="70">
        <v>0</v>
      </c>
      <c r="T14" s="63">
        <v>0</v>
      </c>
      <c r="U14" s="71">
        <v>0</v>
      </c>
    </row>
    <row r="15" s="18" customFormat="1" ht="20.25" customHeight="1" spans="1:21">
      <c r="A15" s="48" t="s">
        <v>202</v>
      </c>
      <c r="B15" s="49" t="s">
        <v>203</v>
      </c>
      <c r="C15" s="50" t="s">
        <v>204</v>
      </c>
      <c r="D15" s="51" t="s">
        <v>205</v>
      </c>
      <c r="E15" s="52" t="s">
        <v>206</v>
      </c>
      <c r="F15" s="49" t="s">
        <v>216</v>
      </c>
      <c r="G15" s="50" t="s">
        <v>208</v>
      </c>
      <c r="H15" s="50" t="s">
        <v>217</v>
      </c>
      <c r="I15" s="50" t="s">
        <v>218</v>
      </c>
      <c r="J15" s="62">
        <v>15</v>
      </c>
      <c r="K15" s="63">
        <v>3</v>
      </c>
      <c r="L15" s="64">
        <v>3</v>
      </c>
      <c r="M15" s="65">
        <v>3</v>
      </c>
      <c r="N15" s="63">
        <v>0</v>
      </c>
      <c r="O15" s="63">
        <v>0</v>
      </c>
      <c r="P15" s="63">
        <v>0</v>
      </c>
      <c r="Q15" s="64">
        <v>0</v>
      </c>
      <c r="R15" s="70">
        <v>0</v>
      </c>
      <c r="S15" s="70">
        <v>0</v>
      </c>
      <c r="T15" s="63">
        <v>0</v>
      </c>
      <c r="U15" s="71">
        <v>0</v>
      </c>
    </row>
    <row r="16" s="18" customFormat="1" ht="20.25" customHeight="1" spans="1:21">
      <c r="A16" s="48" t="s">
        <v>202</v>
      </c>
      <c r="B16" s="49" t="s">
        <v>203</v>
      </c>
      <c r="C16" s="50" t="s">
        <v>204</v>
      </c>
      <c r="D16" s="51" t="s">
        <v>205</v>
      </c>
      <c r="E16" s="52" t="s">
        <v>206</v>
      </c>
      <c r="F16" s="49" t="s">
        <v>219</v>
      </c>
      <c r="G16" s="50" t="s">
        <v>208</v>
      </c>
      <c r="H16" s="50"/>
      <c r="I16" s="50" t="s">
        <v>220</v>
      </c>
      <c r="J16" s="62">
        <v>15</v>
      </c>
      <c r="K16" s="63">
        <v>59.1</v>
      </c>
      <c r="L16" s="64">
        <v>59.1</v>
      </c>
      <c r="M16" s="65">
        <v>59.1</v>
      </c>
      <c r="N16" s="63">
        <v>0</v>
      </c>
      <c r="O16" s="63">
        <v>0</v>
      </c>
      <c r="P16" s="63">
        <v>0</v>
      </c>
      <c r="Q16" s="64">
        <v>0</v>
      </c>
      <c r="R16" s="70">
        <v>0</v>
      </c>
      <c r="S16" s="70">
        <v>0</v>
      </c>
      <c r="T16" s="63">
        <v>0</v>
      </c>
      <c r="U16" s="71">
        <v>0</v>
      </c>
    </row>
    <row r="17" s="18" customFormat="1" ht="18" customHeight="1" spans="2:21">
      <c r="B17" s="53"/>
      <c r="C17" s="53"/>
      <c r="D17" s="53"/>
      <c r="E17" s="53"/>
      <c r="F17" s="53"/>
      <c r="G17" s="41"/>
      <c r="H17" s="54"/>
      <c r="I17" s="54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4"/>
      <c r="U17" s="54"/>
    </row>
    <row r="18" s="18" customFormat="1" ht="18" customHeight="1" spans="2:21">
      <c r="B18" s="53"/>
      <c r="C18" s="53"/>
      <c r="D18" s="53"/>
      <c r="E18" s="53"/>
      <c r="F18" s="53"/>
      <c r="G18" s="41"/>
      <c r="H18" s="54"/>
      <c r="I18" s="54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4"/>
      <c r="U18" s="54"/>
    </row>
  </sheetData>
  <mergeCells count="15">
    <mergeCell ref="A4:A7"/>
    <mergeCell ref="B4:B7"/>
    <mergeCell ref="C5:C7"/>
    <mergeCell ref="D5:D7"/>
    <mergeCell ref="E5:E7"/>
    <mergeCell ref="F4:F7"/>
    <mergeCell ref="G4:G7"/>
    <mergeCell ref="H4:H7"/>
    <mergeCell ref="I4:I7"/>
    <mergeCell ref="J5:J7"/>
    <mergeCell ref="Q6:Q7"/>
    <mergeCell ref="R5:R7"/>
    <mergeCell ref="S5:S7"/>
    <mergeCell ref="T5:T7"/>
    <mergeCell ref="U4:U7"/>
  </mergeCells>
  <pageMargins left="0.75" right="0.75" top="1" bottom="1" header="0.511805555555556" footer="0.51180555555555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9"/>
  <sheetViews>
    <sheetView workbookViewId="0">
      <selection activeCell="E29" sqref="E29"/>
    </sheetView>
  </sheetViews>
  <sheetFormatPr defaultColWidth="6.85833333333333" defaultRowHeight="12.75" customHeight="1" outlineLevelCol="6"/>
  <cols>
    <col min="1" max="1" width="25.125" style="18" customWidth="1"/>
    <col min="2" max="2" width="13.75" style="18" customWidth="1"/>
    <col min="3" max="3" width="16.625" style="18" customWidth="1"/>
    <col min="4" max="4" width="12.125" style="18" customWidth="1"/>
    <col min="5" max="5" width="13.125" style="18" customWidth="1"/>
    <col min="6" max="6" width="15.375" style="18" customWidth="1"/>
    <col min="7" max="7" width="13.375" style="18" customWidth="1"/>
    <col min="8" max="256" width="6.85833333333333" style="18" customWidth="1"/>
    <col min="257" max="16384" width="6.85833333333333" style="18"/>
  </cols>
  <sheetData>
    <row r="2" s="18" customFormat="1" ht="21.75" customHeight="1" spans="1:7">
      <c r="A2" s="19" t="s">
        <v>221</v>
      </c>
      <c r="B2" s="20"/>
      <c r="C2" s="20"/>
      <c r="D2" s="20"/>
      <c r="E2" s="20"/>
      <c r="F2" s="20"/>
      <c r="G2" s="20"/>
    </row>
    <row r="3" s="18" customFormat="1" customHeight="1" spans="7:7">
      <c r="G3" s="21" t="s">
        <v>176</v>
      </c>
    </row>
    <row r="4" s="18" customFormat="1" ht="20.25" customHeight="1" spans="1:7">
      <c r="A4" s="22" t="s">
        <v>222</v>
      </c>
      <c r="B4" s="23" t="s">
        <v>223</v>
      </c>
      <c r="C4" s="24"/>
      <c r="D4" s="24"/>
      <c r="E4" s="24"/>
      <c r="F4" s="25"/>
      <c r="G4" s="25"/>
    </row>
    <row r="5" s="18" customFormat="1" ht="18.75" customHeight="1" spans="1:7">
      <c r="A5" s="22"/>
      <c r="B5" s="26" t="s">
        <v>114</v>
      </c>
      <c r="C5" s="27" t="s">
        <v>224</v>
      </c>
      <c r="D5" s="27" t="s">
        <v>225</v>
      </c>
      <c r="E5" s="28" t="s">
        <v>226</v>
      </c>
      <c r="F5" s="29"/>
      <c r="G5" s="25"/>
    </row>
    <row r="6" s="18" customFormat="1" ht="21.75" customHeight="1" spans="1:7">
      <c r="A6" s="22"/>
      <c r="B6" s="26"/>
      <c r="C6" s="27"/>
      <c r="D6" s="27"/>
      <c r="E6" s="22" t="s">
        <v>227</v>
      </c>
      <c r="F6" s="30" t="s">
        <v>228</v>
      </c>
      <c r="G6" s="31" t="s">
        <v>229</v>
      </c>
    </row>
    <row r="7" s="18" customFormat="1" ht="18" customHeight="1" spans="1:7">
      <c r="A7" s="32" t="s">
        <v>117</v>
      </c>
      <c r="B7" s="32">
        <v>1</v>
      </c>
      <c r="C7" s="32">
        <v>2</v>
      </c>
      <c r="D7" s="32">
        <v>3</v>
      </c>
      <c r="E7" s="32">
        <v>4</v>
      </c>
      <c r="F7" s="32">
        <v>5</v>
      </c>
      <c r="G7" s="33">
        <v>6</v>
      </c>
    </row>
    <row r="8" s="18" customFormat="1" ht="20.25" customHeight="1" spans="1:7">
      <c r="A8" s="34" t="s">
        <v>114</v>
      </c>
      <c r="B8" s="35">
        <f t="shared" ref="B8:G8" si="0">SUM(B9:B9)</f>
        <v>20</v>
      </c>
      <c r="C8" s="35">
        <f t="shared" si="0"/>
        <v>0</v>
      </c>
      <c r="D8" s="35">
        <f t="shared" si="0"/>
        <v>0</v>
      </c>
      <c r="E8" s="35">
        <f t="shared" si="0"/>
        <v>20</v>
      </c>
      <c r="F8" s="35">
        <f t="shared" si="0"/>
        <v>20</v>
      </c>
      <c r="G8" s="35">
        <f t="shared" si="0"/>
        <v>0</v>
      </c>
    </row>
    <row r="9" s="18" customFormat="1" ht="20.25" customHeight="1" spans="1:7">
      <c r="A9" s="34" t="s">
        <v>230</v>
      </c>
      <c r="B9" s="35">
        <v>20</v>
      </c>
      <c r="C9" s="35">
        <v>0</v>
      </c>
      <c r="D9" s="35">
        <v>0</v>
      </c>
      <c r="E9" s="35">
        <v>20</v>
      </c>
      <c r="F9" s="35">
        <v>20</v>
      </c>
      <c r="G9" s="35">
        <v>0</v>
      </c>
    </row>
  </sheetData>
  <mergeCells count="4">
    <mergeCell ref="A4:A6"/>
    <mergeCell ref="B5:B6"/>
    <mergeCell ref="C5:C6"/>
    <mergeCell ref="D5:D6"/>
  </mergeCells>
  <pageMargins left="1.49513888888889" right="0.75" top="1" bottom="1" header="0.511805555555556" footer="0.511805555555556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F34" sqref="F34"/>
    </sheetView>
  </sheetViews>
  <sheetFormatPr defaultColWidth="7" defaultRowHeight="11.25" outlineLevelRow="6" outlineLevelCol="5"/>
  <cols>
    <col min="1" max="3" width="7" style="1"/>
    <col min="4" max="4" width="22" style="1" customWidth="1"/>
    <col min="5" max="5" width="7" style="1"/>
    <col min="6" max="6" width="45.625" style="1" customWidth="1"/>
    <col min="7" max="16384" width="7" style="1"/>
  </cols>
  <sheetData>
    <row r="1" s="1" customFormat="1" ht="22.5" spans="1:6">
      <c r="A1" s="2" t="s">
        <v>231</v>
      </c>
      <c r="B1" s="2"/>
      <c r="C1" s="2"/>
      <c r="D1" s="2"/>
      <c r="E1" s="2"/>
      <c r="F1" s="2"/>
    </row>
    <row r="2" s="1" customFormat="1" ht="25.5" spans="1:6">
      <c r="A2" s="3"/>
      <c r="B2" s="3"/>
      <c r="C2" s="3"/>
      <c r="D2" s="3"/>
      <c r="E2" s="3"/>
      <c r="F2" s="4" t="s">
        <v>232</v>
      </c>
    </row>
    <row r="3" s="1" customFormat="1" ht="14.25" spans="1:6">
      <c r="A3" s="5" t="s">
        <v>233</v>
      </c>
      <c r="B3" s="6"/>
      <c r="C3" s="7" t="s">
        <v>129</v>
      </c>
      <c r="D3" s="8"/>
      <c r="E3" s="8"/>
      <c r="F3" s="6"/>
    </row>
    <row r="4" s="1" customFormat="1" ht="14.25" spans="1:6">
      <c r="A4" s="9" t="s">
        <v>112</v>
      </c>
      <c r="B4" s="9" t="s">
        <v>113</v>
      </c>
      <c r="C4" s="9" t="s">
        <v>114</v>
      </c>
      <c r="D4" s="9" t="s">
        <v>115</v>
      </c>
      <c r="E4" s="10" t="s">
        <v>116</v>
      </c>
      <c r="F4" s="11"/>
    </row>
    <row r="5" s="1" customFormat="1" ht="42.75" spans="1:6">
      <c r="A5" s="12"/>
      <c r="B5" s="12"/>
      <c r="C5" s="12"/>
      <c r="D5" s="12"/>
      <c r="E5" s="13" t="s">
        <v>234</v>
      </c>
      <c r="F5" s="13" t="s">
        <v>235</v>
      </c>
    </row>
    <row r="6" s="1" customFormat="1" ht="14.25" spans="1:6">
      <c r="A6" s="14">
        <v>205</v>
      </c>
      <c r="B6" s="13"/>
      <c r="C6" s="15"/>
      <c r="D6" s="14"/>
      <c r="E6" s="14"/>
      <c r="F6" s="15"/>
    </row>
    <row r="7" s="1" customFormat="1" ht="14.25" spans="1:6">
      <c r="A7" s="16" t="s">
        <v>120</v>
      </c>
      <c r="B7" s="17"/>
      <c r="C7" s="15"/>
      <c r="D7" s="15">
        <v>0</v>
      </c>
      <c r="E7" s="15">
        <v>0</v>
      </c>
      <c r="F7" s="15">
        <v>0</v>
      </c>
    </row>
  </sheetData>
  <mergeCells count="9">
    <mergeCell ref="A1:F1"/>
    <mergeCell ref="A3:B3"/>
    <mergeCell ref="C3:F3"/>
    <mergeCell ref="E4:F4"/>
    <mergeCell ref="A7:B7"/>
    <mergeCell ref="A4:A5"/>
    <mergeCell ref="B4:B5"/>
    <mergeCell ref="C4:C5"/>
    <mergeCell ref="D4:D5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总表</vt:lpstr>
      <vt:lpstr>财政拨款收支总表</vt:lpstr>
      <vt:lpstr>部门预算收入总表</vt:lpstr>
      <vt:lpstr>部门预算支出总表</vt:lpstr>
      <vt:lpstr>一般公共预算支出预算表</vt:lpstr>
      <vt:lpstr>基本支出经济科目表</vt:lpstr>
      <vt:lpstr>政府采购预算表</vt:lpstr>
      <vt:lpstr>三公经费表</vt:lpstr>
      <vt:lpstr>政府性基金预算总表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dx</dc:creator>
  <cp:lastModifiedBy>Administrator</cp:lastModifiedBy>
  <dcterms:created xsi:type="dcterms:W3CDTF">2017-05-08T03:36:00Z</dcterms:created>
  <dcterms:modified xsi:type="dcterms:W3CDTF">2019-02-12T02:41:42Z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