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1、预算收支总表" sheetId="1" r:id="rId1"/>
    <sheet name="2、预算收入总表" sheetId="2" r:id="rId2"/>
    <sheet name="3、支出预算总表--报人大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definedNames/>
  <calcPr fullCalcOnLoad="1"/>
</workbook>
</file>

<file path=xl/sharedStrings.xml><?xml version="1.0" encoding="utf-8"?>
<sst xmlns="http://schemas.openxmlformats.org/spreadsheetml/2006/main" count="387" uniqueCount="181">
  <si>
    <t>表1</t>
  </si>
  <si>
    <t>吕梁市文化和旅游局2019年预算收支总表</t>
  </si>
  <si>
    <t>单位：千元</t>
  </si>
  <si>
    <t>收         入</t>
  </si>
  <si>
    <t>支                      出</t>
  </si>
  <si>
    <t>项    目</t>
  </si>
  <si>
    <t>2019年预算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</si>
  <si>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</si>
  <si>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</si>
  <si>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</si>
  <si>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</si>
  <si>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</si>
  <si>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</si>
  <si>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</si>
  <si>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</si>
  <si>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</si>
  <si>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</si>
  <si>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</si>
  <si>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</si>
  <si>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</si>
  <si>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</si>
  <si>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</si>
  <si>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</si>
  <si>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</si>
  <si>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</si>
  <si>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</si>
  <si>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</si>
  <si>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</si>
  <si>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</si>
  <si>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</si>
  <si>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</si>
  <si>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</si>
  <si>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</si>
  <si>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</si>
  <si>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</si>
  <si>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</si>
  <si>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</si>
  <si>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</si>
  <si>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</si>
  <si>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</si>
  <si>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</si>
  <si>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 xml:space="preserve"> 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</si>
  <si>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</si>
  <si>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</si>
  <si>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</si>
  <si>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</si>
  <si>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</si>
  <si>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</si>
  <si>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</si>
  <si>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</si>
  <si>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</si>
  <si>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吕梁市文化和旅游局2019年预算收入总表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</si>
  <si>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</si>
  <si>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</si>
  <si>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</si>
  <si>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</si>
  <si>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</si>
  <si>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</si>
  <si>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</si>
  <si>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</si>
  <si>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</si>
  <si>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</si>
  <si>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</si>
  <si>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</si>
  <si>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</si>
  <si>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</si>
  <si>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</si>
  <si>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  计</t>
  </si>
  <si>
    <t>205</t>
  </si>
  <si>
    <t>教育支出</t>
  </si>
  <si>
    <t xml:space="preserve">  03</t>
  </si>
  <si>
    <t xml:space="preserve">  职业教育</t>
  </si>
  <si>
    <t xml:space="preserve">    02</t>
  </si>
  <si>
    <t xml:space="preserve">    中专教育</t>
  </si>
  <si>
    <t>207</t>
  </si>
  <si>
    <t>文化旅游体育与传媒支出</t>
  </si>
  <si>
    <t xml:space="preserve">  01</t>
  </si>
  <si>
    <t xml:space="preserve">  文化和旅游</t>
  </si>
  <si>
    <t xml:space="preserve">    01</t>
  </si>
  <si>
    <t xml:space="preserve">    行政运行</t>
  </si>
  <si>
    <t xml:space="preserve">    一般行政管理事务</t>
  </si>
  <si>
    <t xml:space="preserve">    04</t>
  </si>
  <si>
    <t xml:space="preserve">    图书馆</t>
  </si>
  <si>
    <t xml:space="preserve">    06</t>
  </si>
  <si>
    <t xml:space="preserve">    艺术表演场所</t>
  </si>
  <si>
    <t xml:space="preserve">    07</t>
  </si>
  <si>
    <t xml:space="preserve">    艺术表演团体</t>
  </si>
  <si>
    <t xml:space="preserve">    09</t>
  </si>
  <si>
    <t xml:space="preserve">    群众文化</t>
  </si>
  <si>
    <t xml:space="preserve">    11</t>
  </si>
  <si>
    <t xml:space="preserve">    文化创作与保护</t>
  </si>
  <si>
    <t xml:space="preserve">    12</t>
  </si>
  <si>
    <t xml:space="preserve">    文化和旅游市场管理</t>
  </si>
  <si>
    <t xml:space="preserve">    13</t>
  </si>
  <si>
    <t xml:space="preserve">    旅游宣传</t>
  </si>
  <si>
    <t xml:space="preserve">    99</t>
  </si>
  <si>
    <t xml:space="preserve">    其他文化和旅游支出</t>
  </si>
  <si>
    <t xml:space="preserve">  02</t>
  </si>
  <si>
    <t xml:space="preserve">  文物</t>
  </si>
  <si>
    <t xml:space="preserve">    文物保护</t>
  </si>
  <si>
    <t xml:space="preserve">    05</t>
  </si>
  <si>
    <t xml:space="preserve">    博物馆</t>
  </si>
  <si>
    <t xml:space="preserve">  06</t>
  </si>
  <si>
    <t xml:space="preserve">    新闻出版电影</t>
  </si>
  <si>
    <t xml:space="preserve">    电影</t>
  </si>
  <si>
    <t xml:space="preserve">  08</t>
  </si>
  <si>
    <t xml:space="preserve">  广播影视</t>
  </si>
  <si>
    <t xml:space="preserve">    电视</t>
  </si>
  <si>
    <t xml:space="preserve">    其他广播电视支出</t>
  </si>
  <si>
    <t xml:space="preserve">  99</t>
  </si>
  <si>
    <t xml:space="preserve"> 其他文化旅游体育与传媒支出</t>
  </si>
  <si>
    <t>208</t>
  </si>
  <si>
    <t>社会保障和就业支出</t>
  </si>
  <si>
    <t xml:space="preserve">  05</t>
  </si>
  <si>
    <t xml:space="preserve">  行政事业单位离退休支出</t>
  </si>
  <si>
    <t xml:space="preserve">    行政单位离退休</t>
  </si>
  <si>
    <t>221</t>
  </si>
  <si>
    <t>住房保障支出</t>
  </si>
  <si>
    <t xml:space="preserve">  住房改革支出</t>
  </si>
  <si>
    <t xml:space="preserve">    住房公积金</t>
  </si>
  <si>
    <t>表3</t>
  </si>
  <si>
    <t>吕梁文化和旅游局2019年预算支出总表</t>
  </si>
  <si>
    <t>基本支出</t>
  </si>
  <si>
    <t>项目支出</t>
  </si>
  <si>
    <t>表4</t>
  </si>
  <si>
    <t>吕梁市文化和旅游局2019年一般公共预算收支总表</t>
  </si>
  <si>
    <t>表5</t>
  </si>
  <si>
    <t>吕梁市文化和旅游局2019年一般公共预算支出预算表</t>
  </si>
  <si>
    <t>表6</t>
  </si>
  <si>
    <t>吕梁市文化和旅游局2019年一般公共预算安排基本支出分经济科目表</t>
  </si>
  <si>
    <t>经济科目名称</t>
  </si>
  <si>
    <t>预算数</t>
  </si>
  <si>
    <t>备注</t>
  </si>
  <si>
    <t>合计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</si>
  <si>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</si>
  <si>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</si>
  <si>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</si>
  <si>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</si>
  <si>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</si>
  <si>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</si>
  <si>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</si>
  <si>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</si>
  <si>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</si>
  <si>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</si>
  <si>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</si>
  <si>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</si>
  <si>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</si>
  <si>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</si>
  <si>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</si>
  <si>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</si>
  <si>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</si>
  <si>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</si>
  <si>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</si>
  <si>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</si>
  <si>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</si>
  <si>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</si>
  <si>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</si>
  <si>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</si>
  <si>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</si>
  <si>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</si>
  <si>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</si>
  <si>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表7</t>
  </si>
  <si>
    <t>吕梁市文化和旅游局2019年政府性基金预算收入预算表</t>
  </si>
  <si>
    <t>单位名称</t>
  </si>
  <si>
    <t>政府性基金收入预算</t>
  </si>
  <si>
    <t>吕梁市文化和旅游局</t>
  </si>
  <si>
    <t>表8</t>
  </si>
  <si>
    <t>吕梁文化和旅游局2019年政府性基金预算支出预算表</t>
  </si>
  <si>
    <t>表9</t>
  </si>
  <si>
    <t>吕梁市文化和旅游局2019年一般公共预算“三公”经费支出情况统计表</t>
  </si>
  <si>
    <t>项目</t>
  </si>
  <si>
    <t>2019年预算数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</si>
  <si>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</si>
  <si>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</si>
  <si>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</si>
  <si>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</si>
  <si>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</si>
  <si>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</si>
  <si>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</si>
  <si>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吕梁市文化和旅游局2019年机关运行经费预算一般公共预算情况统计表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</si>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</sst>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name val="仿宋_GB2312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27" fillId="2" borderId="5" applyNumberFormat="0" applyAlignment="0" applyProtection="0"/>
    <xf numFmtId="0" fontId="13" fillId="2" borderId="1" applyNumberFormat="0" applyAlignment="0" applyProtection="0"/>
    <xf numFmtId="0" fontId="19" fillId="8" borderId="6" applyNumberFormat="0" applyAlignment="0" applyProtection="0"/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7" applyNumberFormat="0" applyFill="0" applyAlignment="0" applyProtection="0"/>
    <xf numFmtId="0" fontId="18" fillId="0" borderId="8" applyNumberFormat="0" applyFill="0" applyAlignment="0" applyProtection="0"/>
    <xf numFmtId="0" fontId="26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5" fillId="16" borderId="0" applyNumberFormat="0" applyBorder="0" applyAlignment="0" applyProtection="0"/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 applyProtection="0">
      <alignment/>
    </xf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right" vertical="center"/>
      <protection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9" xfId="64" applyFont="1" applyBorder="1" applyAlignment="1" applyProtection="1">
      <alignment horizontal="center" vertical="center"/>
      <protection/>
    </xf>
    <xf numFmtId="0" fontId="0" fillId="0" borderId="9" xfId="64" applyFont="1" applyBorder="1" applyAlignment="1" applyProtection="1">
      <alignment horizontal="center" vertical="center"/>
      <protection/>
    </xf>
    <xf numFmtId="0" fontId="0" fillId="0" borderId="9" xfId="64" applyFont="1" applyBorder="1" applyAlignment="1" applyProtection="1">
      <alignment vertical="center"/>
      <protection/>
    </xf>
    <xf numFmtId="0" fontId="0" fillId="0" borderId="9" xfId="64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Continuous"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Continuous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Continuous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/>
    </xf>
    <xf numFmtId="176" fontId="3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Alignment="1" applyProtection="1">
      <alignment horizontal="left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176" fontId="7" fillId="0" borderId="15" xfId="23" applyNumberFormat="1" applyFont="1" applyBorder="1" applyAlignment="1">
      <alignment horizontal="center" vertical="center"/>
      <protection/>
    </xf>
    <xf numFmtId="176" fontId="0" fillId="0" borderId="9" xfId="23" applyNumberFormat="1" applyFont="1" applyBorder="1" applyAlignment="1">
      <alignment vertical="center"/>
      <protection/>
    </xf>
    <xf numFmtId="49" fontId="7" fillId="0" borderId="9" xfId="23" applyNumberFormat="1" applyFont="1" applyFill="1" applyBorder="1" applyAlignment="1">
      <alignment vertical="center"/>
      <protection/>
    </xf>
    <xf numFmtId="178" fontId="7" fillId="0" borderId="9" xfId="23" applyNumberFormat="1" applyFont="1" applyFill="1" applyBorder="1" applyAlignment="1">
      <alignment horizontal="left" vertical="center"/>
      <protection/>
    </xf>
    <xf numFmtId="39" fontId="0" fillId="0" borderId="16" xfId="0" applyNumberFormat="1" applyFont="1" applyFill="1" applyBorder="1" applyAlignment="1" applyProtection="1">
      <alignment horizontal="righ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176" fontId="0" fillId="0" borderId="9" xfId="23" applyNumberFormat="1" applyFont="1" applyFill="1" applyBorder="1" applyAlignment="1">
      <alignment horizontal="right" vertical="center"/>
      <protection/>
    </xf>
    <xf numFmtId="0" fontId="6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3" fillId="2" borderId="9" xfId="0" applyFont="1" applyFill="1" applyBorder="1" applyAlignment="1">
      <alignment horizontal="centerContinuous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 applyProtection="1">
      <alignment horizontal="right" vertical="center"/>
      <protection/>
    </xf>
    <xf numFmtId="4" fontId="3" fillId="2" borderId="9" xfId="0" applyNumberFormat="1" applyFont="1" applyFill="1" applyBorder="1" applyAlignment="1" applyProtection="1">
      <alignment horizontal="right" vertical="center" wrapText="1"/>
      <protection/>
    </xf>
    <xf numFmtId="0" fontId="2" fillId="2" borderId="9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2" borderId="1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/>
    </xf>
    <xf numFmtId="0" fontId="3" fillId="0" borderId="9" xfId="0" applyFont="1" applyBorder="1" applyAlignment="1">
      <alignment/>
    </xf>
    <xf numFmtId="4" fontId="3" fillId="0" borderId="9" xfId="0" applyNumberFormat="1" applyFont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/>
    </xf>
    <xf numFmtId="177" fontId="3" fillId="0" borderId="18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0" fillId="0" borderId="9" xfId="23" applyFont="1" applyBorder="1" applyAlignment="1">
      <alignment horizontal="center" vertical="center"/>
      <protection/>
    </xf>
    <xf numFmtId="176" fontId="0" fillId="0" borderId="9" xfId="23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49" fontId="0" fillId="0" borderId="9" xfId="23" applyNumberFormat="1" applyFont="1" applyFill="1" applyBorder="1" applyAlignment="1">
      <alignment vertical="center"/>
      <protection/>
    </xf>
    <xf numFmtId="178" fontId="0" fillId="0" borderId="9" xfId="23" applyNumberFormat="1" applyFont="1" applyFill="1" applyBorder="1" applyAlignment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9" xfId="0" applyFont="1" applyFill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/>
    </xf>
    <xf numFmtId="4" fontId="2" fillId="0" borderId="9" xfId="0" applyNumberFormat="1" applyFont="1" applyFill="1" applyBorder="1" applyAlignment="1">
      <alignment/>
    </xf>
    <xf numFmtId="4" fontId="2" fillId="0" borderId="9" xfId="0" applyNumberFormat="1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报人大预算表——行政政法科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5年部门预算公开附件2-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workbookViewId="0" topLeftCell="A1">
      <selection activeCell="A38" sqref="A38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252" width="6.875" style="1" customWidth="1"/>
  </cols>
  <sheetData>
    <row r="1" s="1" customFormat="1" ht="15.75" customHeight="1">
      <c r="A1" s="1" t="s">
        <v>0</v>
      </c>
    </row>
    <row r="2" spans="1:4" s="1" customFormat="1" ht="30" customHeight="1">
      <c r="A2" s="16" t="s">
        <v>1</v>
      </c>
      <c r="B2" s="94"/>
      <c r="C2" s="94"/>
      <c r="D2" s="94"/>
    </row>
    <row r="3" spans="2:4" s="1" customFormat="1" ht="20.25" customHeight="1">
      <c r="B3" s="65"/>
      <c r="D3" s="95" t="s">
        <v>2</v>
      </c>
    </row>
    <row r="4" spans="1:4" s="1" customFormat="1" ht="20.25" customHeight="1">
      <c r="A4" s="96" t="s">
        <v>3</v>
      </c>
      <c r="B4" s="97"/>
      <c r="C4" s="97" t="s">
        <v>4</v>
      </c>
      <c r="D4" s="97"/>
    </row>
    <row r="5" spans="1:4" s="1" customFormat="1" ht="20.25" customHeight="1">
      <c r="A5" s="98" t="s">
        <v>5</v>
      </c>
      <c r="B5" s="79" t="s">
        <v>6</v>
      </c>
      <c r="C5" s="79" t="s">
        <v>7</v>
      </c>
      <c r="D5" s="79" t="s">
        <v>6</v>
      </c>
    </row>
    <row r="6" spans="1:4" s="1" customFormat="1" ht="20.25" customHeight="1">
      <c r="A6" s="76" t="s">
        <v>8</v>
      </c>
      <c r="B6" s="74">
        <v>68211.26</v>
      </c>
      <c r="C6" s="76" t="s">
        <v>9</v>
      </c>
      <c r="D6" s="23"/>
    </row>
    <row r="7" spans="1:5" s="1" customFormat="1" ht="20.25" customHeight="1">
      <c r="A7" s="76" t="s">
        <v>10</v>
      </c>
      <c r="B7" s="23">
        <v>67103.76</v>
      </c>
      <c r="C7" s="76" t="s">
        <v>11</v>
      </c>
      <c r="D7" s="23"/>
      <c r="E7" s="65"/>
    </row>
    <row r="8" spans="1:5" s="1" customFormat="1" ht="20.25" customHeight="1">
      <c r="A8" s="80" t="s">
        <v>12</v>
      </c>
      <c r="B8" s="23">
        <v>1087.5</v>
      </c>
      <c r="C8" s="76" t="s">
        <v>13</v>
      </c>
      <c r="D8" s="23"/>
      <c r="E8" s="65"/>
    </row>
    <row r="9" spans="1:5" s="1" customFormat="1" ht="20.25" customHeight="1">
      <c r="A9" s="80" t="s">
        <v>14</v>
      </c>
      <c r="B9" s="23">
        <v>20</v>
      </c>
      <c r="C9" s="76" t="s">
        <v>15</v>
      </c>
      <c r="D9" s="23"/>
      <c r="E9" s="65"/>
    </row>
    <row r="10" spans="1:6" s="1" customFormat="1" ht="20.25" customHeight="1">
      <c r="A10" s="80" t="s">
        <v>16</v>
      </c>
      <c r="B10" s="23"/>
      <c r="C10" s="76" t="s">
        <v>17</v>
      </c>
      <c r="D10" s="23">
        <v>7972.67</v>
      </c>
      <c r="E10" s="65"/>
      <c r="F10" s="65"/>
    </row>
    <row r="11" spans="1:6" s="1" customFormat="1" ht="20.25" customHeight="1">
      <c r="A11" s="99" t="s">
        <v>18</v>
      </c>
      <c r="B11" s="23"/>
      <c r="C11" s="76" t="s">
        <v>19</v>
      </c>
      <c r="D11" s="23"/>
      <c r="E11" s="65"/>
      <c r="F11" s="65"/>
    </row>
    <row r="12" spans="1:5" s="1" customFormat="1" ht="20.25" customHeight="1">
      <c r="A12" s="99" t="s">
        <v>20</v>
      </c>
      <c r="B12" s="23">
        <v>60</v>
      </c>
      <c r="C12" s="76" t="s">
        <v>21</v>
      </c>
      <c r="D12" s="23">
        <v>56186.89</v>
      </c>
      <c r="E12" s="65"/>
    </row>
    <row r="13" spans="1:5" s="1" customFormat="1" ht="20.25" customHeight="1">
      <c r="A13" s="77" t="s">
        <v>22</v>
      </c>
      <c r="B13" s="23"/>
      <c r="C13" s="76" t="s">
        <v>23</v>
      </c>
      <c r="D13" s="23">
        <v>604.8</v>
      </c>
      <c r="E13" s="65"/>
    </row>
    <row r="14" spans="1:5" s="1" customFormat="1" ht="20.25" customHeight="1">
      <c r="A14" s="77" t="s">
        <v>24</v>
      </c>
      <c r="B14" s="23"/>
      <c r="C14" s="76" t="s">
        <v>25</v>
      </c>
      <c r="D14" s="23"/>
      <c r="E14" s="65"/>
    </row>
    <row r="15" spans="1:5" s="1" customFormat="1" ht="20.25" customHeight="1">
      <c r="A15" s="77" t="s">
        <v>26</v>
      </c>
      <c r="B15" s="23"/>
      <c r="C15" s="76" t="s">
        <v>27</v>
      </c>
      <c r="D15" s="23"/>
      <c r="E15" s="65"/>
    </row>
    <row r="16" spans="1:5" s="1" customFormat="1" ht="20.25" customHeight="1">
      <c r="A16" s="80"/>
      <c r="B16" s="23"/>
      <c r="C16" s="76" t="s">
        <v>28</v>
      </c>
      <c r="D16" s="23"/>
      <c r="E16" s="65"/>
    </row>
    <row r="17" spans="1:4" s="1" customFormat="1" ht="20.25" customHeight="1">
      <c r="A17" s="80"/>
      <c r="B17" s="23"/>
      <c r="C17" s="76" t="s">
        <v>29</v>
      </c>
      <c r="D17" s="23"/>
    </row>
    <row r="18" spans="1:4" s="1" customFormat="1" ht="20.25" customHeight="1">
      <c r="A18" s="100"/>
      <c r="B18" s="101"/>
      <c r="C18" s="76" t="s">
        <v>30</v>
      </c>
      <c r="D18" s="23"/>
    </row>
    <row r="19" spans="1:4" s="1" customFormat="1" ht="20.25" customHeight="1">
      <c r="A19" s="100"/>
      <c r="B19" s="101"/>
      <c r="C19" s="76" t="s">
        <v>31</v>
      </c>
      <c r="D19" s="23"/>
    </row>
    <row r="20" spans="1:4" s="1" customFormat="1" ht="20.25" customHeight="1">
      <c r="A20" s="80"/>
      <c r="B20" s="75"/>
      <c r="C20" s="76" t="s">
        <v>32</v>
      </c>
      <c r="D20" s="23"/>
    </row>
    <row r="21" spans="1:4" s="1" customFormat="1" ht="20.25" customHeight="1">
      <c r="A21" s="80"/>
      <c r="B21" s="75"/>
      <c r="C21" s="76" t="s">
        <v>33</v>
      </c>
      <c r="D21" s="23"/>
    </row>
    <row r="22" spans="1:4" s="1" customFormat="1" ht="20.25" customHeight="1">
      <c r="A22" s="80"/>
      <c r="B22" s="75"/>
      <c r="C22" s="76" t="s">
        <v>34</v>
      </c>
      <c r="D22" s="23"/>
    </row>
    <row r="23" spans="1:4" s="1" customFormat="1" ht="20.25" customHeight="1">
      <c r="A23" s="100"/>
      <c r="B23" s="102"/>
      <c r="C23" s="76" t="s">
        <v>35</v>
      </c>
      <c r="D23" s="23"/>
    </row>
    <row r="24" spans="1:4" s="1" customFormat="1" ht="20.25" customHeight="1">
      <c r="A24" s="71"/>
      <c r="B24" s="72"/>
      <c r="C24" s="76" t="s">
        <v>36</v>
      </c>
      <c r="D24" s="23"/>
    </row>
    <row r="25" spans="1:4" s="1" customFormat="1" ht="20.25" customHeight="1">
      <c r="A25" s="71"/>
      <c r="B25" s="72"/>
      <c r="C25" s="73" t="s">
        <v>37</v>
      </c>
      <c r="D25" s="74">
        <v>3506.9</v>
      </c>
    </row>
    <row r="26" spans="1:4" s="1" customFormat="1" ht="20.25" customHeight="1">
      <c r="A26" s="71"/>
      <c r="B26" s="75"/>
      <c r="C26" s="73" t="s">
        <v>38</v>
      </c>
      <c r="D26" s="74"/>
    </row>
    <row r="27" spans="1:4" s="1" customFormat="1" ht="20.25" customHeight="1">
      <c r="A27" s="76"/>
      <c r="B27" s="23"/>
      <c r="C27" s="77" t="s">
        <v>39</v>
      </c>
      <c r="D27" s="23"/>
    </row>
    <row r="28" spans="1:10" s="1" customFormat="1" ht="17.25" customHeight="1">
      <c r="A28" s="76"/>
      <c r="B28" s="23"/>
      <c r="C28" s="78" t="s">
        <v>40</v>
      </c>
      <c r="D28" s="74"/>
      <c r="J28" s="1" t="s">
        <v>41</v>
      </c>
    </row>
    <row r="29" spans="1:4" s="1" customFormat="1" ht="17.25" customHeight="1">
      <c r="A29" s="76"/>
      <c r="B29" s="23"/>
      <c r="C29" s="76" t="s">
        <v>42</v>
      </c>
      <c r="D29" s="23"/>
    </row>
    <row r="30" spans="1:4" s="1" customFormat="1" ht="17.25" customHeight="1">
      <c r="A30" s="79" t="s">
        <v>43</v>
      </c>
      <c r="B30" s="23">
        <v>68271.26</v>
      </c>
      <c r="C30" s="76" t="s">
        <v>44</v>
      </c>
      <c r="D30" s="23"/>
    </row>
    <row r="31" spans="1:4" s="1" customFormat="1" ht="17.25" customHeight="1">
      <c r="A31" s="76"/>
      <c r="B31" s="23"/>
      <c r="C31" s="76" t="s">
        <v>45</v>
      </c>
      <c r="D31" s="23"/>
    </row>
    <row r="32" spans="1:4" s="1" customFormat="1" ht="17.25" customHeight="1">
      <c r="A32" s="76"/>
      <c r="B32" s="23"/>
      <c r="C32" s="76" t="s">
        <v>46</v>
      </c>
      <c r="D32" s="23"/>
    </row>
    <row r="33" spans="1:4" s="1" customFormat="1" ht="16.5" customHeight="1">
      <c r="A33" s="80"/>
      <c r="B33" s="81"/>
      <c r="C33" s="76" t="s">
        <v>47</v>
      </c>
      <c r="D33" s="23"/>
    </row>
    <row r="34" spans="1:4" s="1" customFormat="1" ht="16.5" customHeight="1">
      <c r="A34" s="79" t="s">
        <v>48</v>
      </c>
      <c r="B34" s="23">
        <v>68271.26</v>
      </c>
      <c r="C34" s="79" t="s">
        <v>49</v>
      </c>
      <c r="D34" s="82">
        <v>68271.26</v>
      </c>
    </row>
    <row r="35" s="1" customFormat="1" ht="12.75" customHeight="1">
      <c r="D35" s="65"/>
    </row>
    <row r="36" s="1" customFormat="1" ht="12.75" customHeight="1">
      <c r="D36" s="65"/>
    </row>
  </sheetData>
  <sheetProtection/>
  <printOptions/>
  <pageMargins left="0.75" right="0.75" top="1" bottom="1" header="0.5097222222222222" footer="0.5097222222222222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1" width="26.875" style="0" customWidth="1"/>
    <col min="2" max="2" width="33.75390625" style="0" customWidth="1"/>
    <col min="3" max="3" width="36.375" style="0" customWidth="1"/>
  </cols>
  <sheetData>
    <row r="1" spans="1:6" s="1" customFormat="1" ht="18" customHeight="1">
      <c r="A1" s="2" t="s">
        <v>178</v>
      </c>
      <c r="B1" s="3"/>
      <c r="C1" s="4"/>
      <c r="D1" s="4"/>
      <c r="E1" s="4"/>
      <c r="F1" s="5"/>
    </row>
    <row r="2" spans="1:6" s="1" customFormat="1" ht="36" customHeight="1">
      <c r="A2" s="6" t="s">
        <v>179</v>
      </c>
      <c r="B2" s="6"/>
      <c r="C2" s="6"/>
      <c r="D2" s="7"/>
      <c r="E2" s="7"/>
      <c r="F2" s="5"/>
    </row>
    <row r="3" spans="1:3" ht="27.75" customHeight="1">
      <c r="A3" s="8" t="s">
        <v>163</v>
      </c>
      <c r="B3" s="8" t="s">
        <v>171</v>
      </c>
      <c r="C3" s="8" t="s">
        <v>132</v>
      </c>
    </row>
    <row r="4" spans="1:3" ht="27.75" customHeight="1">
      <c r="A4" s="9" t="s">
        <v>133</v>
      </c>
      <c r="B4" s="9"/>
      <c r="C4" s="9"/>
    </row>
    <row r="5" spans="1:3" ht="27.75" customHeight="1">
      <c r="A5" s="9" t="s">
        <v>165</v>
      </c>
      <c r="B5" s="9">
        <v>1742.57</v>
      </c>
      <c r="C5" s="9"/>
    </row>
    <row r="6" spans="1:3" ht="27.75" customHeight="1">
      <c r="A6" s="9"/>
      <c r="B6" s="9"/>
      <c r="C6" s="9"/>
    </row>
    <row r="7" spans="1:3" ht="27.75" customHeight="1">
      <c r="A7" s="9"/>
      <c r="B7" s="9"/>
      <c r="C7" s="9"/>
    </row>
    <row r="8" spans="1:3" ht="27.75" customHeight="1">
      <c r="A8" s="9"/>
      <c r="B8" s="9"/>
      <c r="C8" s="9"/>
    </row>
    <row r="9" spans="1:3" ht="27.75" customHeight="1">
      <c r="A9" s="9"/>
      <c r="B9" s="9"/>
      <c r="C9" s="9"/>
    </row>
    <row r="10" spans="1:3" ht="27.75" customHeight="1">
      <c r="A10" s="9"/>
      <c r="B10" s="9"/>
      <c r="C10" s="9"/>
    </row>
    <row r="11" spans="1:3" ht="27.75" customHeight="1">
      <c r="A11" s="9"/>
      <c r="B11" s="9"/>
      <c r="C11" s="9"/>
    </row>
    <row r="13" spans="1:3" ht="27" customHeight="1">
      <c r="A13" s="10" t="s">
        <v>180</v>
      </c>
      <c r="B13" s="10"/>
      <c r="C13" s="10"/>
    </row>
  </sheetData>
  <sheetProtection/>
  <mergeCells count="2">
    <mergeCell ref="A2:C2"/>
    <mergeCell ref="A13:C13"/>
  </mergeCells>
  <printOptions/>
  <pageMargins left="0.75" right="0.75" top="1" bottom="1" header="0.5097222222222222" footer="0.509722222222222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SheetLayoutView="100" workbookViewId="0" topLeftCell="A1">
      <selection activeCell="C7" sqref="C7:M38"/>
    </sheetView>
  </sheetViews>
  <sheetFormatPr defaultColWidth="6.875" defaultRowHeight="12.75" customHeight="1"/>
  <cols>
    <col min="1" max="1" width="9.50390625" style="1" customWidth="1"/>
    <col min="2" max="2" width="30.375" style="1" customWidth="1"/>
    <col min="3" max="3" width="11.50390625" style="1" customWidth="1"/>
    <col min="4" max="4" width="6.875" style="1" customWidth="1"/>
    <col min="5" max="5" width="8.50390625" style="1" customWidth="1"/>
    <col min="6" max="6" width="12.625" style="1" customWidth="1"/>
    <col min="7" max="7" width="9.25390625" style="1" customWidth="1"/>
    <col min="8" max="8" width="10.25390625" style="1" customWidth="1"/>
    <col min="9" max="9" width="10.50390625" style="1" customWidth="1"/>
    <col min="10" max="10" width="6.375" style="1" customWidth="1"/>
    <col min="11" max="11" width="6.625" style="1" customWidth="1"/>
    <col min="12" max="13" width="10.25390625" style="1" customWidth="1"/>
    <col min="14" max="14" width="6.75390625" style="1" customWidth="1"/>
    <col min="15" max="16384" width="6.875" style="1" customWidth="1"/>
  </cols>
  <sheetData>
    <row r="1" spans="1:14" s="1" customFormat="1" ht="18" customHeight="1">
      <c r="A1" s="2" t="s">
        <v>50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4" s="1" customFormat="1" ht="27" customHeight="1">
      <c r="A2" s="25" t="s">
        <v>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5"/>
    </row>
    <row r="3" spans="3:14" s="1" customFormat="1" ht="18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4" t="s">
        <v>2</v>
      </c>
      <c r="N3" s="18"/>
    </row>
    <row r="4" spans="1:14" s="1" customFormat="1" ht="18" customHeight="1">
      <c r="A4" s="45" t="s">
        <v>52</v>
      </c>
      <c r="B4" s="83" t="s">
        <v>53</v>
      </c>
      <c r="C4" s="21" t="s">
        <v>54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5"/>
    </row>
    <row r="5" spans="1:14" s="1" customFormat="1" ht="18" customHeight="1">
      <c r="A5" s="45"/>
      <c r="B5" s="84"/>
      <c r="C5" s="20" t="s">
        <v>55</v>
      </c>
      <c r="D5" s="21" t="s">
        <v>56</v>
      </c>
      <c r="E5" s="21"/>
      <c r="F5" s="21"/>
      <c r="G5" s="21"/>
      <c r="H5" s="21"/>
      <c r="I5" s="21"/>
      <c r="J5" s="93" t="s">
        <v>57</v>
      </c>
      <c r="K5" s="93" t="s">
        <v>58</v>
      </c>
      <c r="L5" s="93" t="s">
        <v>59</v>
      </c>
      <c r="M5" s="19" t="s">
        <v>60</v>
      </c>
      <c r="N5" s="5"/>
    </row>
    <row r="6" spans="1:19" s="1" customFormat="1" ht="42.75" customHeight="1">
      <c r="A6" s="85"/>
      <c r="B6" s="86"/>
      <c r="C6" s="20"/>
      <c r="D6" s="87" t="s">
        <v>61</v>
      </c>
      <c r="E6" s="20" t="s">
        <v>62</v>
      </c>
      <c r="F6" s="20" t="s">
        <v>63</v>
      </c>
      <c r="G6" s="20" t="s">
        <v>64</v>
      </c>
      <c r="H6" s="20" t="s">
        <v>65</v>
      </c>
      <c r="I6" s="20" t="s">
        <v>66</v>
      </c>
      <c r="J6" s="93"/>
      <c r="K6" s="93"/>
      <c r="L6" s="93"/>
      <c r="M6" s="19"/>
      <c r="N6" s="5"/>
      <c r="O6" s="7"/>
      <c r="P6" s="7"/>
      <c r="Q6" s="7"/>
      <c r="R6" s="7"/>
      <c r="S6" s="7"/>
    </row>
    <row r="7" spans="1:13" ht="37.5" customHeight="1">
      <c r="A7" s="88" t="s">
        <v>67</v>
      </c>
      <c r="B7" s="89"/>
      <c r="C7" s="89">
        <v>68271.26</v>
      </c>
      <c r="D7" s="90">
        <v>68211.26</v>
      </c>
      <c r="E7" s="90">
        <f>D7-F7-G7</f>
        <v>67103.76</v>
      </c>
      <c r="F7" s="90">
        <v>1087.5</v>
      </c>
      <c r="G7" s="90">
        <v>20</v>
      </c>
      <c r="H7" s="90"/>
      <c r="I7" s="90"/>
      <c r="J7" s="90">
        <v>60</v>
      </c>
      <c r="K7" s="90"/>
      <c r="L7" s="90"/>
      <c r="M7" s="90"/>
    </row>
    <row r="8" spans="1:13" ht="33" customHeight="1">
      <c r="A8" s="91" t="s">
        <v>68</v>
      </c>
      <c r="B8" s="92" t="s">
        <v>69</v>
      </c>
      <c r="C8" s="89">
        <v>7972.67</v>
      </c>
      <c r="D8" s="90">
        <v>7912.67</v>
      </c>
      <c r="E8" s="90">
        <f aca="true" t="shared" si="0" ref="E8:E38">D8-F8-G8</f>
        <v>7912.67</v>
      </c>
      <c r="F8" s="90"/>
      <c r="G8" s="90"/>
      <c r="H8" s="90"/>
      <c r="I8" s="90"/>
      <c r="J8" s="90">
        <v>60</v>
      </c>
      <c r="K8" s="90"/>
      <c r="L8" s="90"/>
      <c r="M8" s="90"/>
    </row>
    <row r="9" spans="1:13" ht="33" customHeight="1">
      <c r="A9" s="91" t="s">
        <v>70</v>
      </c>
      <c r="B9" s="92" t="s">
        <v>71</v>
      </c>
      <c r="C9" s="89">
        <v>7972.67</v>
      </c>
      <c r="D9" s="90">
        <v>7912.67</v>
      </c>
      <c r="E9" s="90">
        <f t="shared" si="0"/>
        <v>7912.67</v>
      </c>
      <c r="F9" s="90"/>
      <c r="G9" s="90"/>
      <c r="H9" s="90"/>
      <c r="I9" s="90"/>
      <c r="J9" s="90">
        <v>60</v>
      </c>
      <c r="K9" s="90"/>
      <c r="L9" s="90"/>
      <c r="M9" s="90"/>
    </row>
    <row r="10" spans="1:13" ht="33" customHeight="1">
      <c r="A10" s="91" t="s">
        <v>72</v>
      </c>
      <c r="B10" s="92" t="s">
        <v>73</v>
      </c>
      <c r="C10" s="89">
        <v>7972.67</v>
      </c>
      <c r="D10" s="90">
        <v>7912.67</v>
      </c>
      <c r="E10" s="90">
        <f t="shared" si="0"/>
        <v>7912.67</v>
      </c>
      <c r="F10" s="90"/>
      <c r="G10" s="90"/>
      <c r="H10" s="90"/>
      <c r="I10" s="90"/>
      <c r="J10" s="90">
        <v>60</v>
      </c>
      <c r="K10" s="90"/>
      <c r="L10" s="90"/>
      <c r="M10" s="90"/>
    </row>
    <row r="11" spans="1:13" ht="33" customHeight="1">
      <c r="A11" s="91" t="s">
        <v>74</v>
      </c>
      <c r="B11" s="92" t="s">
        <v>75</v>
      </c>
      <c r="C11" s="89">
        <v>56186.88999999999</v>
      </c>
      <c r="D11" s="90">
        <v>56186.88999999999</v>
      </c>
      <c r="E11" s="90">
        <f t="shared" si="0"/>
        <v>56186.88999999999</v>
      </c>
      <c r="F11" s="90"/>
      <c r="G11" s="90"/>
      <c r="H11" s="90"/>
      <c r="I11" s="90"/>
      <c r="J11" s="90"/>
      <c r="K11" s="90"/>
      <c r="L11" s="90"/>
      <c r="M11" s="90"/>
    </row>
    <row r="12" spans="1:13" ht="33" customHeight="1">
      <c r="A12" s="91" t="s">
        <v>76</v>
      </c>
      <c r="B12" s="92" t="s">
        <v>77</v>
      </c>
      <c r="C12" s="89">
        <v>42147.26999999999</v>
      </c>
      <c r="D12" s="90">
        <v>42147.26999999999</v>
      </c>
      <c r="E12" s="90">
        <f t="shared" si="0"/>
        <v>42038.76999999999</v>
      </c>
      <c r="F12" s="90">
        <v>108.5</v>
      </c>
      <c r="G12" s="90"/>
      <c r="H12" s="90"/>
      <c r="I12" s="90"/>
      <c r="J12" s="90"/>
      <c r="K12" s="90"/>
      <c r="L12" s="90"/>
      <c r="M12" s="90"/>
    </row>
    <row r="13" spans="1:13" ht="33" customHeight="1">
      <c r="A13" s="91" t="s">
        <v>78</v>
      </c>
      <c r="B13" s="92" t="s">
        <v>79</v>
      </c>
      <c r="C13" s="89">
        <v>8080.8</v>
      </c>
      <c r="D13" s="90">
        <v>8080.8</v>
      </c>
      <c r="E13" s="90">
        <f t="shared" si="0"/>
        <v>7329.3</v>
      </c>
      <c r="F13" s="90">
        <v>751.5</v>
      </c>
      <c r="G13" s="90"/>
      <c r="H13" s="90"/>
      <c r="I13" s="90"/>
      <c r="J13" s="90"/>
      <c r="K13" s="90"/>
      <c r="L13" s="90"/>
      <c r="M13" s="90"/>
    </row>
    <row r="14" spans="1:13" ht="33" customHeight="1">
      <c r="A14" s="91" t="s">
        <v>72</v>
      </c>
      <c r="B14" s="92" t="s">
        <v>80</v>
      </c>
      <c r="C14" s="89">
        <v>2673</v>
      </c>
      <c r="D14" s="90">
        <v>2673</v>
      </c>
      <c r="E14" s="90">
        <f t="shared" si="0"/>
        <v>2597</v>
      </c>
      <c r="F14" s="90">
        <v>76</v>
      </c>
      <c r="G14" s="90"/>
      <c r="H14" s="90"/>
      <c r="I14" s="90"/>
      <c r="J14" s="90"/>
      <c r="K14" s="90"/>
      <c r="L14" s="90"/>
      <c r="M14" s="90"/>
    </row>
    <row r="15" spans="1:13" ht="33" customHeight="1">
      <c r="A15" s="91" t="s">
        <v>81</v>
      </c>
      <c r="B15" s="92" t="s">
        <v>82</v>
      </c>
      <c r="C15" s="89">
        <v>2018.59</v>
      </c>
      <c r="D15" s="90">
        <v>2018.59</v>
      </c>
      <c r="E15" s="90">
        <f t="shared" si="0"/>
        <v>1758.59</v>
      </c>
      <c r="F15" s="90">
        <v>260</v>
      </c>
      <c r="G15" s="90"/>
      <c r="H15" s="90"/>
      <c r="I15" s="90"/>
      <c r="J15" s="90"/>
      <c r="K15" s="90"/>
      <c r="L15" s="90"/>
      <c r="M15" s="90"/>
    </row>
    <row r="16" spans="1:13" ht="33" customHeight="1">
      <c r="A16" s="91" t="s">
        <v>83</v>
      </c>
      <c r="B16" s="92" t="s">
        <v>84</v>
      </c>
      <c r="C16" s="89">
        <v>1320</v>
      </c>
      <c r="D16" s="90">
        <v>1320</v>
      </c>
      <c r="E16" s="90">
        <f t="shared" si="0"/>
        <v>1320</v>
      </c>
      <c r="F16" s="90"/>
      <c r="G16" s="90"/>
      <c r="H16" s="90"/>
      <c r="I16" s="90"/>
      <c r="J16" s="90"/>
      <c r="K16" s="90"/>
      <c r="L16" s="90"/>
      <c r="M16" s="90"/>
    </row>
    <row r="17" spans="1:13" ht="33" customHeight="1">
      <c r="A17" s="91" t="s">
        <v>85</v>
      </c>
      <c r="B17" s="92" t="s">
        <v>86</v>
      </c>
      <c r="C17" s="89">
        <v>20076.28</v>
      </c>
      <c r="D17" s="90">
        <v>20076.28</v>
      </c>
      <c r="E17" s="90">
        <f t="shared" si="0"/>
        <v>20076.28</v>
      </c>
      <c r="F17" s="90"/>
      <c r="G17" s="90"/>
      <c r="H17" s="90"/>
      <c r="I17" s="90"/>
      <c r="J17" s="90"/>
      <c r="K17" s="90"/>
      <c r="L17" s="90"/>
      <c r="M17" s="90"/>
    </row>
    <row r="18" spans="1:13" ht="33" customHeight="1">
      <c r="A18" s="91" t="s">
        <v>87</v>
      </c>
      <c r="B18" s="92" t="s">
        <v>88</v>
      </c>
      <c r="C18" s="89">
        <v>1840.51</v>
      </c>
      <c r="D18" s="90">
        <v>1840.51</v>
      </c>
      <c r="E18" s="90">
        <f t="shared" si="0"/>
        <v>1840.51</v>
      </c>
      <c r="F18" s="90"/>
      <c r="G18" s="90"/>
      <c r="H18" s="90"/>
      <c r="I18" s="90"/>
      <c r="J18" s="90"/>
      <c r="K18" s="90"/>
      <c r="L18" s="90"/>
      <c r="M18" s="90"/>
    </row>
    <row r="19" spans="1:13" ht="33" customHeight="1">
      <c r="A19" s="91" t="s">
        <v>89</v>
      </c>
      <c r="B19" s="92" t="s">
        <v>90</v>
      </c>
      <c r="C19" s="89">
        <v>996.62</v>
      </c>
      <c r="D19" s="90">
        <v>996.62</v>
      </c>
      <c r="E19" s="90">
        <f t="shared" si="0"/>
        <v>996.62</v>
      </c>
      <c r="F19" s="90"/>
      <c r="G19" s="90"/>
      <c r="H19" s="90"/>
      <c r="I19" s="90"/>
      <c r="J19" s="90"/>
      <c r="K19" s="90"/>
      <c r="L19" s="90"/>
      <c r="M19" s="90"/>
    </row>
    <row r="20" spans="1:13" ht="33" customHeight="1">
      <c r="A20" s="91" t="s">
        <v>91</v>
      </c>
      <c r="B20" s="92" t="s">
        <v>92</v>
      </c>
      <c r="C20" s="89">
        <v>1901.91</v>
      </c>
      <c r="D20" s="90">
        <v>1901.91</v>
      </c>
      <c r="E20" s="90">
        <f t="shared" si="0"/>
        <v>1881.91</v>
      </c>
      <c r="F20" s="90"/>
      <c r="G20" s="90">
        <v>20</v>
      </c>
      <c r="H20" s="90"/>
      <c r="I20" s="90"/>
      <c r="J20" s="90"/>
      <c r="K20" s="90"/>
      <c r="L20" s="90"/>
      <c r="M20" s="90"/>
    </row>
    <row r="21" spans="1:13" ht="33" customHeight="1">
      <c r="A21" s="91" t="s">
        <v>93</v>
      </c>
      <c r="B21" s="92" t="s">
        <v>94</v>
      </c>
      <c r="C21" s="89">
        <v>2560</v>
      </c>
      <c r="D21" s="90">
        <v>2560</v>
      </c>
      <c r="E21" s="90">
        <f t="shared" si="0"/>
        <v>2560</v>
      </c>
      <c r="F21" s="90"/>
      <c r="G21" s="90"/>
      <c r="H21" s="90"/>
      <c r="I21" s="90"/>
      <c r="J21" s="90"/>
      <c r="K21" s="90"/>
      <c r="L21" s="90"/>
      <c r="M21" s="90"/>
    </row>
    <row r="22" spans="1:13" ht="33" customHeight="1">
      <c r="A22" s="91" t="s">
        <v>95</v>
      </c>
      <c r="B22" s="92" t="s">
        <v>96</v>
      </c>
      <c r="C22" s="89">
        <v>679.56</v>
      </c>
      <c r="D22" s="90">
        <v>679.56</v>
      </c>
      <c r="E22" s="90">
        <f t="shared" si="0"/>
        <v>679.56</v>
      </c>
      <c r="F22" s="90"/>
      <c r="G22" s="90"/>
      <c r="H22" s="90"/>
      <c r="I22" s="90"/>
      <c r="J22" s="90"/>
      <c r="K22" s="90"/>
      <c r="L22" s="90"/>
      <c r="M22" s="90"/>
    </row>
    <row r="23" spans="1:13" ht="33" customHeight="1">
      <c r="A23" s="91" t="s">
        <v>97</v>
      </c>
      <c r="B23" s="92" t="s">
        <v>98</v>
      </c>
      <c r="C23" s="89">
        <v>4685.68</v>
      </c>
      <c r="D23" s="90">
        <v>4685.68</v>
      </c>
      <c r="E23" s="90">
        <f t="shared" si="0"/>
        <v>4685.68</v>
      </c>
      <c r="F23" s="90"/>
      <c r="G23" s="90"/>
      <c r="H23" s="90"/>
      <c r="I23" s="90"/>
      <c r="J23" s="90"/>
      <c r="K23" s="90"/>
      <c r="L23" s="90"/>
      <c r="M23" s="90"/>
    </row>
    <row r="24" spans="1:13" ht="33" customHeight="1">
      <c r="A24" s="91" t="s">
        <v>81</v>
      </c>
      <c r="B24" s="92" t="s">
        <v>99</v>
      </c>
      <c r="C24" s="89">
        <v>1235</v>
      </c>
      <c r="D24" s="90">
        <v>1235</v>
      </c>
      <c r="E24" s="90">
        <f t="shared" si="0"/>
        <v>1235</v>
      </c>
      <c r="F24" s="90"/>
      <c r="G24" s="90"/>
      <c r="H24" s="90"/>
      <c r="I24" s="90"/>
      <c r="J24" s="90"/>
      <c r="K24" s="90"/>
      <c r="L24" s="90"/>
      <c r="M24" s="90"/>
    </row>
    <row r="25" spans="1:13" ht="33" customHeight="1">
      <c r="A25" s="91" t="s">
        <v>100</v>
      </c>
      <c r="B25" s="92" t="s">
        <v>101</v>
      </c>
      <c r="C25" s="89">
        <v>3450.68</v>
      </c>
      <c r="D25" s="90">
        <v>3450.68</v>
      </c>
      <c r="E25" s="90">
        <f t="shared" si="0"/>
        <v>3450.68</v>
      </c>
      <c r="F25" s="90"/>
      <c r="G25" s="90"/>
      <c r="H25" s="90"/>
      <c r="I25" s="90"/>
      <c r="J25" s="90"/>
      <c r="K25" s="90"/>
      <c r="L25" s="90"/>
      <c r="M25" s="90"/>
    </row>
    <row r="26" spans="1:13" ht="33" customHeight="1">
      <c r="A26" s="91" t="s">
        <v>102</v>
      </c>
      <c r="B26" s="92" t="s">
        <v>103</v>
      </c>
      <c r="C26" s="89">
        <v>500</v>
      </c>
      <c r="D26" s="90">
        <v>500</v>
      </c>
      <c r="E26" s="90">
        <f t="shared" si="0"/>
        <v>500</v>
      </c>
      <c r="F26" s="90"/>
      <c r="G26" s="90"/>
      <c r="H26" s="90"/>
      <c r="I26" s="90"/>
      <c r="J26" s="90"/>
      <c r="K26" s="90"/>
      <c r="L26" s="90"/>
      <c r="M26" s="90"/>
    </row>
    <row r="27" spans="1:13" ht="33" customHeight="1">
      <c r="A27" s="91" t="s">
        <v>85</v>
      </c>
      <c r="B27" s="92" t="s">
        <v>104</v>
      </c>
      <c r="C27" s="89">
        <v>500</v>
      </c>
      <c r="D27" s="90">
        <v>500</v>
      </c>
      <c r="E27" s="90">
        <f t="shared" si="0"/>
        <v>500</v>
      </c>
      <c r="F27" s="90"/>
      <c r="G27" s="90"/>
      <c r="H27" s="90"/>
      <c r="I27" s="90"/>
      <c r="J27" s="90"/>
      <c r="K27" s="90"/>
      <c r="L27" s="90"/>
      <c r="M27" s="90"/>
    </row>
    <row r="28" spans="1:13" ht="33" customHeight="1">
      <c r="A28" s="91" t="s">
        <v>105</v>
      </c>
      <c r="B28" s="92" t="s">
        <v>106</v>
      </c>
      <c r="C28" s="89">
        <v>8293.939999999999</v>
      </c>
      <c r="D28" s="90">
        <v>8293.939999999999</v>
      </c>
      <c r="E28" s="90">
        <f t="shared" si="0"/>
        <v>8293.939999999999</v>
      </c>
      <c r="F28" s="90"/>
      <c r="G28" s="90"/>
      <c r="H28" s="90"/>
      <c r="I28" s="90"/>
      <c r="J28" s="90"/>
      <c r="K28" s="90"/>
      <c r="L28" s="90"/>
      <c r="M28" s="90"/>
    </row>
    <row r="29" spans="1:13" ht="33" customHeight="1">
      <c r="A29" s="91" t="s">
        <v>100</v>
      </c>
      <c r="B29" s="92" t="s">
        <v>107</v>
      </c>
      <c r="C29" s="89">
        <v>7673.94</v>
      </c>
      <c r="D29" s="90">
        <v>7673.94</v>
      </c>
      <c r="E29" s="90">
        <f t="shared" si="0"/>
        <v>7673.94</v>
      </c>
      <c r="F29" s="90"/>
      <c r="G29" s="90"/>
      <c r="H29" s="90"/>
      <c r="I29" s="90"/>
      <c r="J29" s="90"/>
      <c r="K29" s="90"/>
      <c r="L29" s="90"/>
      <c r="M29" s="90"/>
    </row>
    <row r="30" spans="1:13" ht="33" customHeight="1">
      <c r="A30" s="91" t="s">
        <v>95</v>
      </c>
      <c r="B30" s="92" t="s">
        <v>108</v>
      </c>
      <c r="C30" s="89">
        <v>620</v>
      </c>
      <c r="D30" s="90">
        <v>620</v>
      </c>
      <c r="E30" s="90">
        <f t="shared" si="0"/>
        <v>620</v>
      </c>
      <c r="F30" s="90"/>
      <c r="G30" s="90"/>
      <c r="H30" s="90"/>
      <c r="I30" s="90"/>
      <c r="J30" s="90"/>
      <c r="K30" s="90"/>
      <c r="L30" s="90"/>
      <c r="M30" s="90"/>
    </row>
    <row r="31" spans="1:13" ht="33" customHeight="1">
      <c r="A31" s="91" t="s">
        <v>109</v>
      </c>
      <c r="B31" s="92" t="s">
        <v>110</v>
      </c>
      <c r="C31" s="89">
        <v>560</v>
      </c>
      <c r="D31" s="90">
        <v>560</v>
      </c>
      <c r="E31" s="90">
        <f t="shared" si="0"/>
        <v>560</v>
      </c>
      <c r="F31" s="90"/>
      <c r="G31" s="90"/>
      <c r="H31" s="90"/>
      <c r="I31" s="90"/>
      <c r="J31" s="90"/>
      <c r="K31" s="90"/>
      <c r="L31" s="90"/>
      <c r="M31" s="90"/>
    </row>
    <row r="32" spans="1:13" ht="33" customHeight="1">
      <c r="A32" s="91" t="s">
        <v>95</v>
      </c>
      <c r="B32" s="92" t="s">
        <v>110</v>
      </c>
      <c r="C32" s="89">
        <v>560</v>
      </c>
      <c r="D32" s="90">
        <v>560</v>
      </c>
      <c r="E32" s="90">
        <f t="shared" si="0"/>
        <v>560</v>
      </c>
      <c r="F32" s="90"/>
      <c r="G32" s="90"/>
      <c r="H32" s="90"/>
      <c r="I32" s="90"/>
      <c r="J32" s="90"/>
      <c r="K32" s="90"/>
      <c r="L32" s="90"/>
      <c r="M32" s="90"/>
    </row>
    <row r="33" spans="1:13" ht="33" customHeight="1">
      <c r="A33" s="91" t="s">
        <v>111</v>
      </c>
      <c r="B33" s="92" t="s">
        <v>112</v>
      </c>
      <c r="C33" s="89">
        <v>604.8</v>
      </c>
      <c r="D33" s="90">
        <v>604.8</v>
      </c>
      <c r="E33" s="90">
        <f t="shared" si="0"/>
        <v>604.8</v>
      </c>
      <c r="F33" s="90"/>
      <c r="G33" s="90"/>
      <c r="H33" s="90"/>
      <c r="I33" s="90"/>
      <c r="J33" s="90"/>
      <c r="K33" s="90"/>
      <c r="L33" s="90"/>
      <c r="M33" s="90"/>
    </row>
    <row r="34" spans="1:13" ht="33" customHeight="1">
      <c r="A34" s="91" t="s">
        <v>113</v>
      </c>
      <c r="B34" s="92" t="s">
        <v>114</v>
      </c>
      <c r="C34" s="89">
        <v>604.8</v>
      </c>
      <c r="D34" s="90">
        <v>604.8</v>
      </c>
      <c r="E34" s="90">
        <f t="shared" si="0"/>
        <v>604.8</v>
      </c>
      <c r="F34" s="90"/>
      <c r="G34" s="90"/>
      <c r="H34" s="90"/>
      <c r="I34" s="90"/>
      <c r="J34" s="90"/>
      <c r="K34" s="90"/>
      <c r="L34" s="90"/>
      <c r="M34" s="90"/>
    </row>
    <row r="35" spans="1:13" ht="33" customHeight="1">
      <c r="A35" s="91" t="s">
        <v>78</v>
      </c>
      <c r="B35" s="92" t="s">
        <v>115</v>
      </c>
      <c r="C35" s="89">
        <v>604.8</v>
      </c>
      <c r="D35" s="90">
        <v>604.8</v>
      </c>
      <c r="E35" s="90">
        <f t="shared" si="0"/>
        <v>604.8</v>
      </c>
      <c r="F35" s="90"/>
      <c r="G35" s="90"/>
      <c r="H35" s="90"/>
      <c r="I35" s="90"/>
      <c r="J35" s="90"/>
      <c r="K35" s="90"/>
      <c r="L35" s="90"/>
      <c r="M35" s="90"/>
    </row>
    <row r="36" spans="1:13" ht="33" customHeight="1">
      <c r="A36" s="91" t="s">
        <v>116</v>
      </c>
      <c r="B36" s="92" t="s">
        <v>117</v>
      </c>
      <c r="C36" s="89">
        <v>3506.9</v>
      </c>
      <c r="D36" s="90">
        <v>3506.9</v>
      </c>
      <c r="E36" s="90">
        <f t="shared" si="0"/>
        <v>3506.9</v>
      </c>
      <c r="F36" s="90"/>
      <c r="G36" s="90"/>
      <c r="H36" s="90"/>
      <c r="I36" s="90"/>
      <c r="J36" s="90"/>
      <c r="K36" s="90"/>
      <c r="L36" s="90"/>
      <c r="M36" s="90"/>
    </row>
    <row r="37" spans="1:13" ht="33" customHeight="1">
      <c r="A37" s="91" t="s">
        <v>97</v>
      </c>
      <c r="B37" s="92" t="s">
        <v>118</v>
      </c>
      <c r="C37" s="89">
        <v>3506.9</v>
      </c>
      <c r="D37" s="90">
        <v>3506.9</v>
      </c>
      <c r="E37" s="90">
        <f t="shared" si="0"/>
        <v>3506.9</v>
      </c>
      <c r="F37" s="90"/>
      <c r="G37" s="90"/>
      <c r="H37" s="90"/>
      <c r="I37" s="90"/>
      <c r="J37" s="90"/>
      <c r="K37" s="90"/>
      <c r="L37" s="90"/>
      <c r="M37" s="90"/>
    </row>
    <row r="38" spans="1:13" ht="33" customHeight="1">
      <c r="A38" s="91" t="s">
        <v>78</v>
      </c>
      <c r="B38" s="92" t="s">
        <v>119</v>
      </c>
      <c r="C38" s="89">
        <v>3506.9</v>
      </c>
      <c r="D38" s="90">
        <v>3506.9</v>
      </c>
      <c r="E38" s="90">
        <f t="shared" si="0"/>
        <v>3506.9</v>
      </c>
      <c r="F38" s="90"/>
      <c r="G38" s="90"/>
      <c r="H38" s="90"/>
      <c r="I38" s="90"/>
      <c r="J38" s="90"/>
      <c r="K38" s="90"/>
      <c r="L38" s="90"/>
      <c r="M38" s="90"/>
    </row>
  </sheetData>
  <sheetProtection/>
  <mergeCells count="9">
    <mergeCell ref="A2:M2"/>
    <mergeCell ref="A7:B7"/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3597222222222222" right="0.3597222222222222" top="1" bottom="0.6" header="0.5097222222222222" footer="0.5097222222222222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SheetLayoutView="100" workbookViewId="0" topLeftCell="A1">
      <selection activeCell="C5" sqref="C5:C36"/>
    </sheetView>
  </sheetViews>
  <sheetFormatPr defaultColWidth="6.875" defaultRowHeight="12.75" customHeight="1"/>
  <cols>
    <col min="1" max="2" width="25.875" style="1" customWidth="1"/>
    <col min="3" max="3" width="16.50390625" style="1" customWidth="1"/>
    <col min="4" max="4" width="20.125" style="1" customWidth="1"/>
    <col min="5" max="5" width="17.87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120</v>
      </c>
      <c r="B1" s="2"/>
      <c r="C1" s="4"/>
      <c r="D1" s="4"/>
      <c r="E1" s="4"/>
      <c r="F1" s="5"/>
    </row>
    <row r="2" spans="1:6" s="1" customFormat="1" ht="23.25" customHeight="1">
      <c r="A2" s="16" t="s">
        <v>121</v>
      </c>
      <c r="B2" s="16"/>
      <c r="C2" s="7"/>
      <c r="D2" s="7"/>
      <c r="E2" s="7"/>
      <c r="F2" s="5"/>
    </row>
    <row r="3" spans="3:6" s="1" customFormat="1" ht="18" customHeight="1">
      <c r="C3" s="17"/>
      <c r="D3" s="17"/>
      <c r="E3" s="17" t="s">
        <v>2</v>
      </c>
      <c r="F3" s="18"/>
    </row>
    <row r="4" spans="1:6" s="1" customFormat="1" ht="24" customHeight="1">
      <c r="A4" s="45" t="s">
        <v>52</v>
      </c>
      <c r="B4" s="46" t="s">
        <v>53</v>
      </c>
      <c r="C4" s="20" t="s">
        <v>55</v>
      </c>
      <c r="D4" s="21" t="s">
        <v>122</v>
      </c>
      <c r="E4" s="21" t="s">
        <v>123</v>
      </c>
      <c r="F4" s="5"/>
    </row>
    <row r="5" spans="1:6" s="1" customFormat="1" ht="20.25" customHeight="1">
      <c r="A5" s="47" t="s">
        <v>67</v>
      </c>
      <c r="B5" s="48"/>
      <c r="C5" s="49">
        <f aca="true" t="shared" si="0" ref="C5:C36">D5+E5</f>
        <v>68271.26</v>
      </c>
      <c r="D5" s="49">
        <f>D6+D9+D31+D34</f>
        <v>53025.159999999996</v>
      </c>
      <c r="E5" s="49">
        <f>E6+E9+E31+E34</f>
        <v>15246.099999999999</v>
      </c>
      <c r="F5" s="24"/>
    </row>
    <row r="6" spans="1:6" s="1" customFormat="1" ht="18" customHeight="1">
      <c r="A6" s="50" t="s">
        <v>68</v>
      </c>
      <c r="B6" s="51" t="s">
        <v>69</v>
      </c>
      <c r="C6" s="49">
        <f t="shared" si="0"/>
        <v>7972.67</v>
      </c>
      <c r="D6" s="52">
        <v>7312.67</v>
      </c>
      <c r="E6" s="53">
        <v>660</v>
      </c>
      <c r="F6" s="18"/>
    </row>
    <row r="7" spans="1:6" s="1" customFormat="1" ht="18" customHeight="1">
      <c r="A7" s="50" t="s">
        <v>70</v>
      </c>
      <c r="B7" s="51" t="s">
        <v>71</v>
      </c>
      <c r="C7" s="49">
        <f t="shared" si="0"/>
        <v>7972.67</v>
      </c>
      <c r="D7" s="52">
        <v>7312.67</v>
      </c>
      <c r="E7" s="53">
        <v>660</v>
      </c>
      <c r="F7" s="18"/>
    </row>
    <row r="8" spans="1:6" s="1" customFormat="1" ht="18" customHeight="1">
      <c r="A8" s="50" t="s">
        <v>72</v>
      </c>
      <c r="B8" s="51" t="s">
        <v>73</v>
      </c>
      <c r="C8" s="49">
        <f t="shared" si="0"/>
        <v>7972.67</v>
      </c>
      <c r="D8" s="54">
        <v>7312.67</v>
      </c>
      <c r="E8" s="53">
        <v>660</v>
      </c>
      <c r="F8" s="18"/>
    </row>
    <row r="9" spans="1:6" s="1" customFormat="1" ht="18" customHeight="1">
      <c r="A9" s="50" t="s">
        <v>74</v>
      </c>
      <c r="B9" s="51" t="s">
        <v>75</v>
      </c>
      <c r="C9" s="49">
        <f t="shared" si="0"/>
        <v>56186.88999999999</v>
      </c>
      <c r="D9" s="54">
        <f>D10+D21+D26+D29</f>
        <v>41600.78999999999</v>
      </c>
      <c r="E9" s="53">
        <f>E10+E21+E26+E29+E24</f>
        <v>14586.099999999999</v>
      </c>
      <c r="F9" s="18"/>
    </row>
    <row r="10" spans="1:6" s="1" customFormat="1" ht="18" customHeight="1">
      <c r="A10" s="50" t="s">
        <v>76</v>
      </c>
      <c r="B10" s="51" t="s">
        <v>77</v>
      </c>
      <c r="C10" s="49">
        <f t="shared" si="0"/>
        <v>42147.26999999999</v>
      </c>
      <c r="D10" s="54">
        <f>SUM(D11:D20)</f>
        <v>32020.669999999995</v>
      </c>
      <c r="E10" s="53">
        <f>SUM(E11:E20)</f>
        <v>10126.599999999999</v>
      </c>
      <c r="F10" s="18"/>
    </row>
    <row r="11" spans="1:6" s="1" customFormat="1" ht="18" customHeight="1">
      <c r="A11" s="50" t="s">
        <v>78</v>
      </c>
      <c r="B11" s="51" t="s">
        <v>79</v>
      </c>
      <c r="C11" s="49">
        <f t="shared" si="0"/>
        <v>8080.8</v>
      </c>
      <c r="D11" s="54">
        <v>7847.5</v>
      </c>
      <c r="E11" s="53">
        <v>233.3</v>
      </c>
      <c r="F11" s="18"/>
    </row>
    <row r="12" spans="1:6" s="1" customFormat="1" ht="18" customHeight="1">
      <c r="A12" s="50" t="s">
        <v>72</v>
      </c>
      <c r="B12" s="51" t="s">
        <v>80</v>
      </c>
      <c r="C12" s="49">
        <f t="shared" si="0"/>
        <v>2673</v>
      </c>
      <c r="D12" s="54">
        <v>0</v>
      </c>
      <c r="E12" s="53">
        <v>2673</v>
      </c>
      <c r="F12" s="18"/>
    </row>
    <row r="13" spans="1:6" s="1" customFormat="1" ht="18" customHeight="1">
      <c r="A13" s="50" t="s">
        <v>81</v>
      </c>
      <c r="B13" s="51" t="s">
        <v>82</v>
      </c>
      <c r="C13" s="49">
        <f t="shared" si="0"/>
        <v>2018.59</v>
      </c>
      <c r="D13" s="54">
        <v>1448.59</v>
      </c>
      <c r="E13" s="53">
        <v>570</v>
      </c>
      <c r="F13" s="18"/>
    </row>
    <row r="14" spans="1:6" s="1" customFormat="1" ht="18" customHeight="1">
      <c r="A14" s="50" t="s">
        <v>83</v>
      </c>
      <c r="B14" s="51" t="s">
        <v>84</v>
      </c>
      <c r="C14" s="49">
        <f t="shared" si="0"/>
        <v>1320</v>
      </c>
      <c r="D14" s="54">
        <v>850</v>
      </c>
      <c r="E14" s="53">
        <v>470</v>
      </c>
      <c r="F14" s="18"/>
    </row>
    <row r="15" spans="1:5" s="1" customFormat="1" ht="18" customHeight="1">
      <c r="A15" s="50" t="s">
        <v>85</v>
      </c>
      <c r="B15" s="51" t="s">
        <v>86</v>
      </c>
      <c r="C15" s="49">
        <f t="shared" si="0"/>
        <v>20076.28</v>
      </c>
      <c r="D15" s="54">
        <v>17816.28</v>
      </c>
      <c r="E15" s="53">
        <v>2260</v>
      </c>
    </row>
    <row r="16" spans="1:5" ht="12.75" customHeight="1">
      <c r="A16" s="50" t="s">
        <v>87</v>
      </c>
      <c r="B16" s="51" t="s">
        <v>88</v>
      </c>
      <c r="C16" s="49">
        <f t="shared" si="0"/>
        <v>1840.51</v>
      </c>
      <c r="D16" s="54">
        <v>1590.51</v>
      </c>
      <c r="E16" s="53">
        <v>250</v>
      </c>
    </row>
    <row r="17" spans="1:5" ht="12.75" customHeight="1">
      <c r="A17" s="50" t="s">
        <v>89</v>
      </c>
      <c r="B17" s="51" t="s">
        <v>90</v>
      </c>
      <c r="C17" s="49">
        <f t="shared" si="0"/>
        <v>996.62</v>
      </c>
      <c r="D17" s="54">
        <v>501.62</v>
      </c>
      <c r="E17" s="53">
        <v>495</v>
      </c>
    </row>
    <row r="18" spans="1:256" s="1" customFormat="1" ht="12.75" customHeight="1">
      <c r="A18" s="50" t="s">
        <v>91</v>
      </c>
      <c r="B18" s="51" t="s">
        <v>92</v>
      </c>
      <c r="C18" s="49">
        <f t="shared" si="0"/>
        <v>1901.91</v>
      </c>
      <c r="D18" s="54">
        <v>1550.91</v>
      </c>
      <c r="E18" s="53">
        <v>351</v>
      </c>
      <c r="IR18"/>
      <c r="IS18"/>
      <c r="IT18"/>
      <c r="IU18"/>
      <c r="IV18"/>
    </row>
    <row r="19" spans="1:5" ht="12.75" customHeight="1">
      <c r="A19" s="50" t="s">
        <v>93</v>
      </c>
      <c r="B19" s="51" t="s">
        <v>94</v>
      </c>
      <c r="C19" s="49">
        <f t="shared" si="0"/>
        <v>2560</v>
      </c>
      <c r="D19" s="54"/>
      <c r="E19" s="53">
        <v>2560</v>
      </c>
    </row>
    <row r="20" spans="1:5" ht="12.75" customHeight="1">
      <c r="A20" s="50" t="s">
        <v>95</v>
      </c>
      <c r="B20" s="51" t="s">
        <v>96</v>
      </c>
      <c r="C20" s="49">
        <f t="shared" si="0"/>
        <v>679.56</v>
      </c>
      <c r="D20" s="54">
        <v>415.26</v>
      </c>
      <c r="E20" s="53">
        <v>264.3</v>
      </c>
    </row>
    <row r="21" spans="1:5" ht="12.75" customHeight="1">
      <c r="A21" s="50" t="s">
        <v>97</v>
      </c>
      <c r="B21" s="51" t="s">
        <v>98</v>
      </c>
      <c r="C21" s="49">
        <f t="shared" si="0"/>
        <v>4685.68</v>
      </c>
      <c r="D21" s="54">
        <v>3226.68</v>
      </c>
      <c r="E21" s="53">
        <f>SUM(E22:E23)</f>
        <v>1459</v>
      </c>
    </row>
    <row r="22" spans="1:5" ht="12.75" customHeight="1">
      <c r="A22" s="50" t="s">
        <v>81</v>
      </c>
      <c r="B22" s="51" t="s">
        <v>99</v>
      </c>
      <c r="C22" s="49">
        <f t="shared" si="0"/>
        <v>1235</v>
      </c>
      <c r="D22" s="54"/>
      <c r="E22" s="53">
        <v>1235</v>
      </c>
    </row>
    <row r="23" spans="1:5" ht="12.75" customHeight="1">
      <c r="A23" s="50" t="s">
        <v>100</v>
      </c>
      <c r="B23" s="51" t="s">
        <v>101</v>
      </c>
      <c r="C23" s="49">
        <f t="shared" si="0"/>
        <v>3450.68</v>
      </c>
      <c r="D23" s="54">
        <v>3226.68</v>
      </c>
      <c r="E23" s="53">
        <v>224</v>
      </c>
    </row>
    <row r="24" spans="1:5" ht="12.75" customHeight="1">
      <c r="A24" s="50" t="s">
        <v>102</v>
      </c>
      <c r="B24" s="51" t="s">
        <v>103</v>
      </c>
      <c r="C24" s="49">
        <f t="shared" si="0"/>
        <v>500</v>
      </c>
      <c r="D24" s="54"/>
      <c r="E24" s="53">
        <v>500</v>
      </c>
    </row>
    <row r="25" spans="1:5" ht="12.75" customHeight="1">
      <c r="A25" s="50" t="s">
        <v>85</v>
      </c>
      <c r="B25" s="51" t="s">
        <v>104</v>
      </c>
      <c r="C25" s="49">
        <f t="shared" si="0"/>
        <v>500</v>
      </c>
      <c r="D25" s="54"/>
      <c r="E25" s="53">
        <v>500</v>
      </c>
    </row>
    <row r="26" spans="1:5" ht="12.75" customHeight="1">
      <c r="A26" s="50" t="s">
        <v>105</v>
      </c>
      <c r="B26" s="51" t="s">
        <v>106</v>
      </c>
      <c r="C26" s="49">
        <f t="shared" si="0"/>
        <v>8293.939999999999</v>
      </c>
      <c r="D26" s="54">
        <v>6353.44</v>
      </c>
      <c r="E26" s="53">
        <f>E27+E28</f>
        <v>1940.5</v>
      </c>
    </row>
    <row r="27" spans="1:5" ht="12.75" customHeight="1">
      <c r="A27" s="50" t="s">
        <v>100</v>
      </c>
      <c r="B27" s="51" t="s">
        <v>107</v>
      </c>
      <c r="C27" s="49">
        <f t="shared" si="0"/>
        <v>7673.94</v>
      </c>
      <c r="D27" s="54">
        <v>6353.44</v>
      </c>
      <c r="E27" s="53">
        <v>1320.5</v>
      </c>
    </row>
    <row r="28" spans="1:5" ht="12.75" customHeight="1">
      <c r="A28" s="50" t="s">
        <v>95</v>
      </c>
      <c r="B28" s="51" t="s">
        <v>108</v>
      </c>
      <c r="C28" s="49">
        <f t="shared" si="0"/>
        <v>620</v>
      </c>
      <c r="D28" s="54"/>
      <c r="E28" s="53">
        <v>620</v>
      </c>
    </row>
    <row r="29" spans="1:5" ht="12.75" customHeight="1">
      <c r="A29" s="50" t="s">
        <v>109</v>
      </c>
      <c r="B29" s="51" t="s">
        <v>110</v>
      </c>
      <c r="C29" s="49">
        <f t="shared" si="0"/>
        <v>560</v>
      </c>
      <c r="D29" s="54"/>
      <c r="E29" s="53">
        <v>560</v>
      </c>
    </row>
    <row r="30" spans="1:5" ht="12.75" customHeight="1">
      <c r="A30" s="50" t="s">
        <v>95</v>
      </c>
      <c r="B30" s="51" t="s">
        <v>110</v>
      </c>
      <c r="C30" s="49">
        <f t="shared" si="0"/>
        <v>560</v>
      </c>
      <c r="D30" s="54"/>
      <c r="E30" s="53">
        <v>560</v>
      </c>
    </row>
    <row r="31" spans="1:5" ht="12.75" customHeight="1">
      <c r="A31" s="50" t="s">
        <v>111</v>
      </c>
      <c r="B31" s="51" t="s">
        <v>112</v>
      </c>
      <c r="C31" s="49">
        <f t="shared" si="0"/>
        <v>604.8</v>
      </c>
      <c r="D31" s="54">
        <v>604.8</v>
      </c>
      <c r="E31" s="53"/>
    </row>
    <row r="32" spans="1:5" ht="12.75" customHeight="1">
      <c r="A32" s="50" t="s">
        <v>113</v>
      </c>
      <c r="B32" s="51" t="s">
        <v>114</v>
      </c>
      <c r="C32" s="49">
        <f t="shared" si="0"/>
        <v>604.8</v>
      </c>
      <c r="D32" s="54">
        <v>604.8</v>
      </c>
      <c r="E32" s="53"/>
    </row>
    <row r="33" spans="1:5" ht="12.75" customHeight="1">
      <c r="A33" s="50" t="s">
        <v>78</v>
      </c>
      <c r="B33" s="51" t="s">
        <v>115</v>
      </c>
      <c r="C33" s="49">
        <f t="shared" si="0"/>
        <v>604.8</v>
      </c>
      <c r="D33" s="54">
        <v>604.8</v>
      </c>
      <c r="E33" s="53"/>
    </row>
    <row r="34" spans="1:5" ht="12.75" customHeight="1">
      <c r="A34" s="50" t="s">
        <v>116</v>
      </c>
      <c r="B34" s="51" t="s">
        <v>117</v>
      </c>
      <c r="C34" s="49">
        <f t="shared" si="0"/>
        <v>3506.9</v>
      </c>
      <c r="D34" s="54">
        <v>3506.9</v>
      </c>
      <c r="E34" s="53"/>
    </row>
    <row r="35" spans="1:5" ht="12.75" customHeight="1">
      <c r="A35" s="50" t="s">
        <v>97</v>
      </c>
      <c r="B35" s="51" t="s">
        <v>118</v>
      </c>
      <c r="C35" s="49">
        <f t="shared" si="0"/>
        <v>3506.9</v>
      </c>
      <c r="D35" s="54">
        <v>3506.9</v>
      </c>
      <c r="E35" s="53"/>
    </row>
    <row r="36" spans="1:5" ht="12.75" customHeight="1">
      <c r="A36" s="50" t="s">
        <v>78</v>
      </c>
      <c r="B36" s="51" t="s">
        <v>119</v>
      </c>
      <c r="C36" s="49">
        <f t="shared" si="0"/>
        <v>3506.9</v>
      </c>
      <c r="D36" s="54">
        <v>3506.9</v>
      </c>
      <c r="E36" s="53"/>
    </row>
  </sheetData>
  <sheetProtection/>
  <mergeCells count="1">
    <mergeCell ref="A5:B5"/>
  </mergeCells>
  <printOptions/>
  <pageMargins left="0.75" right="0.75" top="1" bottom="1" header="0.5097222222222222" footer="0.509722222222222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workbookViewId="0" topLeftCell="A1">
      <selection activeCell="A38" sqref="A38"/>
    </sheetView>
  </sheetViews>
  <sheetFormatPr defaultColWidth="6.875" defaultRowHeight="12.75" customHeight="1"/>
  <cols>
    <col min="1" max="1" width="34.75390625" style="1" customWidth="1"/>
    <col min="2" max="2" width="11.75390625" style="1" customWidth="1"/>
    <col min="3" max="3" width="25.00390625" style="1" customWidth="1"/>
    <col min="4" max="4" width="11.75390625" style="1" customWidth="1"/>
    <col min="5" max="252" width="6.875" style="1" customWidth="1"/>
  </cols>
  <sheetData>
    <row r="1" s="1" customFormat="1" ht="20.25" customHeight="1">
      <c r="A1" s="1" t="s">
        <v>124</v>
      </c>
    </row>
    <row r="2" spans="1:4" s="1" customFormat="1" ht="30" customHeight="1">
      <c r="A2" s="55" t="s">
        <v>125</v>
      </c>
      <c r="B2" s="56"/>
      <c r="C2" s="56"/>
      <c r="D2" s="56"/>
    </row>
    <row r="3" spans="1:4" s="1" customFormat="1" ht="20.25" customHeight="1">
      <c r="A3" s="57"/>
      <c r="B3" s="57"/>
      <c r="C3" s="57"/>
      <c r="D3" s="58" t="s">
        <v>2</v>
      </c>
    </row>
    <row r="4" spans="1:4" s="1" customFormat="1" ht="20.25" customHeight="1">
      <c r="A4" s="59" t="s">
        <v>3</v>
      </c>
      <c r="B4" s="59"/>
      <c r="C4" s="59" t="s">
        <v>4</v>
      </c>
      <c r="D4" s="59"/>
    </row>
    <row r="5" spans="1:4" s="1" customFormat="1" ht="20.25" customHeight="1">
      <c r="A5" s="60" t="s">
        <v>5</v>
      </c>
      <c r="B5" s="60" t="s">
        <v>6</v>
      </c>
      <c r="C5" s="60" t="s">
        <v>7</v>
      </c>
      <c r="D5" s="60" t="s">
        <v>6</v>
      </c>
    </row>
    <row r="6" spans="1:4" s="1" customFormat="1" ht="20.25" customHeight="1">
      <c r="A6" s="61" t="s">
        <v>8</v>
      </c>
      <c r="B6" s="62">
        <v>68211.26</v>
      </c>
      <c r="C6" s="61" t="s">
        <v>9</v>
      </c>
      <c r="D6" s="63"/>
    </row>
    <row r="7" spans="1:5" s="1" customFormat="1" ht="20.25" customHeight="1">
      <c r="A7" s="61" t="s">
        <v>10</v>
      </c>
      <c r="B7" s="64">
        <v>67103.76</v>
      </c>
      <c r="C7" s="61" t="s">
        <v>11</v>
      </c>
      <c r="D7" s="63"/>
      <c r="E7" s="65"/>
    </row>
    <row r="8" spans="1:5" s="1" customFormat="1" ht="20.25" customHeight="1">
      <c r="A8" s="61" t="s">
        <v>12</v>
      </c>
      <c r="B8" s="63">
        <v>1087.5</v>
      </c>
      <c r="C8" s="61" t="s">
        <v>13</v>
      </c>
      <c r="D8" s="63"/>
      <c r="E8" s="65"/>
    </row>
    <row r="9" spans="1:5" s="1" customFormat="1" ht="20.25" customHeight="1">
      <c r="A9" s="61" t="s">
        <v>14</v>
      </c>
      <c r="B9" s="63">
        <v>20</v>
      </c>
      <c r="C9" s="61" t="s">
        <v>15</v>
      </c>
      <c r="D9" s="63"/>
      <c r="E9" s="65"/>
    </row>
    <row r="10" spans="1:6" s="1" customFormat="1" ht="20.25" customHeight="1">
      <c r="A10" s="61" t="s">
        <v>16</v>
      </c>
      <c r="B10" s="63"/>
      <c r="C10" s="61" t="s">
        <v>17</v>
      </c>
      <c r="D10" s="63">
        <v>7972.67</v>
      </c>
      <c r="E10" s="65"/>
      <c r="F10" s="65"/>
    </row>
    <row r="11" spans="1:6" s="1" customFormat="1" ht="20.25" customHeight="1">
      <c r="A11" s="66" t="s">
        <v>18</v>
      </c>
      <c r="B11" s="63"/>
      <c r="C11" s="61" t="s">
        <v>19</v>
      </c>
      <c r="D11" s="63"/>
      <c r="E11" s="65"/>
      <c r="F11" s="65"/>
    </row>
    <row r="12" spans="1:5" s="1" customFormat="1" ht="20.25" customHeight="1">
      <c r="A12" s="66"/>
      <c r="B12" s="63"/>
      <c r="C12" s="61" t="s">
        <v>21</v>
      </c>
      <c r="D12" s="63">
        <v>56126.89</v>
      </c>
      <c r="E12" s="65"/>
    </row>
    <row r="13" spans="1:7" s="1" customFormat="1" ht="20.25" customHeight="1">
      <c r="A13" s="66"/>
      <c r="B13" s="63"/>
      <c r="C13" s="61" t="s">
        <v>23</v>
      </c>
      <c r="D13" s="63">
        <v>604.8</v>
      </c>
      <c r="E13" s="65"/>
      <c r="G13" s="57"/>
    </row>
    <row r="14" spans="1:5" s="1" customFormat="1" ht="20.25" customHeight="1">
      <c r="A14" s="66"/>
      <c r="B14" s="63"/>
      <c r="C14" s="61" t="s">
        <v>25</v>
      </c>
      <c r="D14" s="63"/>
      <c r="E14" s="65"/>
    </row>
    <row r="15" spans="1:5" s="1" customFormat="1" ht="20.25" customHeight="1">
      <c r="A15" s="66"/>
      <c r="B15" s="63"/>
      <c r="C15" s="61" t="s">
        <v>27</v>
      </c>
      <c r="D15" s="63"/>
      <c r="E15" s="65"/>
    </row>
    <row r="16" spans="1:5" s="1" customFormat="1" ht="20.25" customHeight="1">
      <c r="A16" s="61"/>
      <c r="B16" s="63"/>
      <c r="C16" s="61" t="s">
        <v>28</v>
      </c>
      <c r="D16" s="63"/>
      <c r="E16" s="65"/>
    </row>
    <row r="17" spans="1:4" s="1" customFormat="1" ht="20.25" customHeight="1">
      <c r="A17" s="61"/>
      <c r="B17" s="63"/>
      <c r="C17" s="61" t="s">
        <v>29</v>
      </c>
      <c r="D17" s="63"/>
    </row>
    <row r="18" spans="1:4" s="1" customFormat="1" ht="20.25" customHeight="1">
      <c r="A18" s="67"/>
      <c r="B18" s="68"/>
      <c r="C18" s="61" t="s">
        <v>30</v>
      </c>
      <c r="D18" s="63"/>
    </row>
    <row r="19" spans="1:4" s="1" customFormat="1" ht="20.25" customHeight="1">
      <c r="A19" s="67"/>
      <c r="B19" s="68"/>
      <c r="C19" s="61" t="s">
        <v>31</v>
      </c>
      <c r="D19" s="63"/>
    </row>
    <row r="20" spans="1:4" s="1" customFormat="1" ht="20.25" customHeight="1">
      <c r="A20" s="61"/>
      <c r="B20" s="69"/>
      <c r="C20" s="61" t="s">
        <v>32</v>
      </c>
      <c r="D20" s="63"/>
    </row>
    <row r="21" spans="1:4" s="1" customFormat="1" ht="20.25" customHeight="1">
      <c r="A21" s="61"/>
      <c r="B21" s="69"/>
      <c r="C21" s="61" t="s">
        <v>33</v>
      </c>
      <c r="D21" s="63"/>
    </row>
    <row r="22" spans="1:4" s="1" customFormat="1" ht="20.25" customHeight="1">
      <c r="A22" s="61"/>
      <c r="B22" s="69"/>
      <c r="C22" s="61" t="s">
        <v>34</v>
      </c>
      <c r="D22" s="63"/>
    </row>
    <row r="23" spans="1:4" s="1" customFormat="1" ht="20.25" customHeight="1">
      <c r="A23" s="67"/>
      <c r="B23" s="68"/>
      <c r="C23" s="61" t="s">
        <v>35</v>
      </c>
      <c r="D23" s="63"/>
    </row>
    <row r="24" spans="1:4" s="1" customFormat="1" ht="20.25" customHeight="1">
      <c r="A24" s="70"/>
      <c r="B24" s="69"/>
      <c r="C24" s="61" t="s">
        <v>36</v>
      </c>
      <c r="D24" s="63"/>
    </row>
    <row r="25" spans="1:4" s="1" customFormat="1" ht="20.25" customHeight="1">
      <c r="A25" s="71"/>
      <c r="B25" s="72"/>
      <c r="C25" s="73" t="s">
        <v>37</v>
      </c>
      <c r="D25" s="74">
        <v>3506.9</v>
      </c>
    </row>
    <row r="26" spans="1:4" s="1" customFormat="1" ht="20.25" customHeight="1">
      <c r="A26" s="71"/>
      <c r="B26" s="75"/>
      <c r="C26" s="73" t="s">
        <v>38</v>
      </c>
      <c r="D26" s="74"/>
    </row>
    <row r="27" spans="1:4" s="1" customFormat="1" ht="20.25" customHeight="1">
      <c r="A27" s="76"/>
      <c r="B27" s="23"/>
      <c r="C27" s="77" t="s">
        <v>39</v>
      </c>
      <c r="D27" s="23"/>
    </row>
    <row r="28" spans="1:4" s="1" customFormat="1" ht="17.25" customHeight="1">
      <c r="A28" s="76"/>
      <c r="B28" s="23"/>
      <c r="C28" s="78" t="s">
        <v>40</v>
      </c>
      <c r="D28" s="74"/>
    </row>
    <row r="29" spans="1:4" s="1" customFormat="1" ht="17.25" customHeight="1">
      <c r="A29" s="76"/>
      <c r="B29" s="23"/>
      <c r="C29" s="76" t="s">
        <v>42</v>
      </c>
      <c r="D29" s="23"/>
    </row>
    <row r="30" spans="1:4" s="1" customFormat="1" ht="17.25" customHeight="1">
      <c r="A30" s="79"/>
      <c r="B30" s="23"/>
      <c r="C30" s="76" t="s">
        <v>44</v>
      </c>
      <c r="D30" s="23"/>
    </row>
    <row r="31" spans="1:4" s="1" customFormat="1" ht="17.25" customHeight="1">
      <c r="A31" s="76"/>
      <c r="B31" s="23"/>
      <c r="C31" s="76" t="s">
        <v>45</v>
      </c>
      <c r="D31" s="23"/>
    </row>
    <row r="32" spans="1:4" s="1" customFormat="1" ht="17.25" customHeight="1">
      <c r="A32" s="76"/>
      <c r="B32" s="23"/>
      <c r="C32" s="76" t="s">
        <v>46</v>
      </c>
      <c r="D32" s="23"/>
    </row>
    <row r="33" spans="1:4" s="1" customFormat="1" ht="16.5" customHeight="1">
      <c r="A33" s="80"/>
      <c r="B33" s="81"/>
      <c r="C33" s="76" t="s">
        <v>47</v>
      </c>
      <c r="D33" s="23"/>
    </row>
    <row r="34" spans="1:4" s="1" customFormat="1" ht="16.5" customHeight="1">
      <c r="A34" s="79" t="s">
        <v>48</v>
      </c>
      <c r="B34" s="23">
        <v>68211.26</v>
      </c>
      <c r="C34" s="79" t="s">
        <v>49</v>
      </c>
      <c r="D34" s="82">
        <v>68211.26</v>
      </c>
    </row>
    <row r="35" s="1" customFormat="1" ht="12.75" customHeight="1">
      <c r="D35" s="65"/>
    </row>
    <row r="36" s="1" customFormat="1" ht="12.75" customHeight="1">
      <c r="D36" s="65"/>
    </row>
  </sheetData>
  <sheetProtection/>
  <printOptions/>
  <pageMargins left="0.75" right="0.75" top="1" bottom="1" header="0.5097222222222222" footer="0.5097222222222222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">
      <selection activeCell="C5" sqref="C5:C36"/>
    </sheetView>
  </sheetViews>
  <sheetFormatPr defaultColWidth="6.875" defaultRowHeight="12.75" customHeight="1"/>
  <cols>
    <col min="1" max="2" width="26.125" style="1" customWidth="1"/>
    <col min="3" max="3" width="22.375" style="1" customWidth="1"/>
    <col min="4" max="4" width="19.375" style="1" customWidth="1"/>
    <col min="5" max="5" width="20.5039062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126</v>
      </c>
      <c r="B1" s="2"/>
      <c r="C1" s="3"/>
      <c r="D1" s="4"/>
      <c r="E1" s="4"/>
      <c r="F1" s="5"/>
    </row>
    <row r="2" spans="1:6" s="1" customFormat="1" ht="23.25" customHeight="1">
      <c r="A2" s="16" t="s">
        <v>127</v>
      </c>
      <c r="B2" s="16"/>
      <c r="C2" s="7"/>
      <c r="D2" s="7"/>
      <c r="E2" s="7"/>
      <c r="F2" s="5"/>
    </row>
    <row r="3" spans="3:6" s="1" customFormat="1" ht="18" customHeight="1">
      <c r="C3" s="44"/>
      <c r="D3" s="17"/>
      <c r="E3" s="17" t="s">
        <v>2</v>
      </c>
      <c r="F3" s="18"/>
    </row>
    <row r="4" spans="1:6" s="1" customFormat="1" ht="18" customHeight="1">
      <c r="A4" s="45" t="s">
        <v>52</v>
      </c>
      <c r="B4" s="46" t="s">
        <v>53</v>
      </c>
      <c r="C4" s="20" t="s">
        <v>55</v>
      </c>
      <c r="D4" s="21" t="s">
        <v>122</v>
      </c>
      <c r="E4" s="21" t="s">
        <v>123</v>
      </c>
      <c r="F4" s="5"/>
    </row>
    <row r="5" spans="1:6" s="1" customFormat="1" ht="20.25" customHeight="1">
      <c r="A5" s="47" t="s">
        <v>67</v>
      </c>
      <c r="B5" s="48"/>
      <c r="C5" s="49">
        <f>D5+E5</f>
        <v>68211.26</v>
      </c>
      <c r="D5" s="49">
        <f>D6+D9+D31+D34</f>
        <v>53025.159999999996</v>
      </c>
      <c r="E5" s="49">
        <f>E6+E9+E31+E34</f>
        <v>15186.099999999999</v>
      </c>
      <c r="F5" s="24"/>
    </row>
    <row r="6" spans="1:6" s="1" customFormat="1" ht="18" customHeight="1">
      <c r="A6" s="50" t="s">
        <v>68</v>
      </c>
      <c r="B6" s="51" t="s">
        <v>69</v>
      </c>
      <c r="C6" s="49">
        <f aca="true" t="shared" si="0" ref="C6:C36">D6+E6</f>
        <v>7912.67</v>
      </c>
      <c r="D6" s="52">
        <v>7312.67</v>
      </c>
      <c r="E6" s="53">
        <v>600</v>
      </c>
      <c r="F6" s="18"/>
    </row>
    <row r="7" spans="1:6" s="1" customFormat="1" ht="18" customHeight="1">
      <c r="A7" s="50" t="s">
        <v>70</v>
      </c>
      <c r="B7" s="51" t="s">
        <v>71</v>
      </c>
      <c r="C7" s="49">
        <f t="shared" si="0"/>
        <v>7912.67</v>
      </c>
      <c r="D7" s="52">
        <v>7312.67</v>
      </c>
      <c r="E7" s="53">
        <v>600</v>
      </c>
      <c r="F7" s="18"/>
    </row>
    <row r="8" spans="1:6" s="1" customFormat="1" ht="18" customHeight="1">
      <c r="A8" s="50" t="s">
        <v>72</v>
      </c>
      <c r="B8" s="51" t="s">
        <v>73</v>
      </c>
      <c r="C8" s="49">
        <f t="shared" si="0"/>
        <v>7912.67</v>
      </c>
      <c r="D8" s="54">
        <v>7312.67</v>
      </c>
      <c r="E8" s="53">
        <v>600</v>
      </c>
      <c r="F8" s="18"/>
    </row>
    <row r="9" spans="1:6" s="1" customFormat="1" ht="18" customHeight="1">
      <c r="A9" s="50" t="s">
        <v>74</v>
      </c>
      <c r="B9" s="51" t="s">
        <v>75</v>
      </c>
      <c r="C9" s="49">
        <f t="shared" si="0"/>
        <v>56186.88999999999</v>
      </c>
      <c r="D9" s="54">
        <f>D10+D21+D26+D29</f>
        <v>41600.78999999999</v>
      </c>
      <c r="E9" s="53">
        <f>E10+E21+E26+E29+E24</f>
        <v>14586.099999999999</v>
      </c>
      <c r="F9" s="18"/>
    </row>
    <row r="10" spans="1:6" s="1" customFormat="1" ht="18" customHeight="1">
      <c r="A10" s="50" t="s">
        <v>76</v>
      </c>
      <c r="B10" s="51" t="s">
        <v>77</v>
      </c>
      <c r="C10" s="49">
        <f t="shared" si="0"/>
        <v>42147.26999999999</v>
      </c>
      <c r="D10" s="54">
        <f>SUM(D11:D20)</f>
        <v>32020.669999999995</v>
      </c>
      <c r="E10" s="53">
        <f>SUM(E11:E20)</f>
        <v>10126.599999999999</v>
      </c>
      <c r="F10" s="18"/>
    </row>
    <row r="11" spans="1:6" s="1" customFormat="1" ht="18" customHeight="1">
      <c r="A11" s="50" t="s">
        <v>78</v>
      </c>
      <c r="B11" s="51" t="s">
        <v>79</v>
      </c>
      <c r="C11" s="49">
        <f t="shared" si="0"/>
        <v>8080.8</v>
      </c>
      <c r="D11" s="54">
        <v>7847.5</v>
      </c>
      <c r="E11" s="53">
        <v>233.3</v>
      </c>
      <c r="F11" s="18"/>
    </row>
    <row r="12" spans="1:6" s="1" customFormat="1" ht="18" customHeight="1">
      <c r="A12" s="50" t="s">
        <v>72</v>
      </c>
      <c r="B12" s="51" t="s">
        <v>80</v>
      </c>
      <c r="C12" s="49">
        <f t="shared" si="0"/>
        <v>2673</v>
      </c>
      <c r="D12" s="54">
        <v>0</v>
      </c>
      <c r="E12" s="53">
        <v>2673</v>
      </c>
      <c r="F12" s="18"/>
    </row>
    <row r="13" spans="1:6" s="1" customFormat="1" ht="18" customHeight="1">
      <c r="A13" s="50" t="s">
        <v>81</v>
      </c>
      <c r="B13" s="51" t="s">
        <v>82</v>
      </c>
      <c r="C13" s="49">
        <f t="shared" si="0"/>
        <v>2018.59</v>
      </c>
      <c r="D13" s="54">
        <v>1448.59</v>
      </c>
      <c r="E13" s="53">
        <v>570</v>
      </c>
      <c r="F13" s="18"/>
    </row>
    <row r="14" spans="1:6" s="1" customFormat="1" ht="18" customHeight="1">
      <c r="A14" s="50" t="s">
        <v>83</v>
      </c>
      <c r="B14" s="51" t="s">
        <v>84</v>
      </c>
      <c r="C14" s="49">
        <f t="shared" si="0"/>
        <v>1320</v>
      </c>
      <c r="D14" s="54">
        <v>850</v>
      </c>
      <c r="E14" s="53">
        <v>470</v>
      </c>
      <c r="F14" s="18"/>
    </row>
    <row r="15" spans="1:5" s="1" customFormat="1" ht="18" customHeight="1">
      <c r="A15" s="50" t="s">
        <v>85</v>
      </c>
      <c r="B15" s="51" t="s">
        <v>86</v>
      </c>
      <c r="C15" s="49">
        <f t="shared" si="0"/>
        <v>20076.28</v>
      </c>
      <c r="D15" s="54">
        <v>17816.28</v>
      </c>
      <c r="E15" s="53">
        <v>2260</v>
      </c>
    </row>
    <row r="16" spans="1:5" ht="12.75" customHeight="1">
      <c r="A16" s="50" t="s">
        <v>87</v>
      </c>
      <c r="B16" s="51" t="s">
        <v>88</v>
      </c>
      <c r="C16" s="49">
        <f t="shared" si="0"/>
        <v>1840.51</v>
      </c>
      <c r="D16" s="54">
        <v>1590.51</v>
      </c>
      <c r="E16" s="53">
        <v>250</v>
      </c>
    </row>
    <row r="17" spans="1:5" ht="12.75" customHeight="1">
      <c r="A17" s="50" t="s">
        <v>89</v>
      </c>
      <c r="B17" s="51" t="s">
        <v>90</v>
      </c>
      <c r="C17" s="49">
        <f t="shared" si="0"/>
        <v>996.62</v>
      </c>
      <c r="D17" s="54">
        <v>501.62</v>
      </c>
      <c r="E17" s="53">
        <v>495</v>
      </c>
    </row>
    <row r="18" spans="1:5" ht="12.75" customHeight="1">
      <c r="A18" s="50" t="s">
        <v>91</v>
      </c>
      <c r="B18" s="51" t="s">
        <v>92</v>
      </c>
      <c r="C18" s="49">
        <f t="shared" si="0"/>
        <v>1901.91</v>
      </c>
      <c r="D18" s="54">
        <v>1550.91</v>
      </c>
      <c r="E18" s="53">
        <v>351</v>
      </c>
    </row>
    <row r="19" spans="1:5" ht="12.75" customHeight="1">
      <c r="A19" s="50" t="s">
        <v>93</v>
      </c>
      <c r="B19" s="51" t="s">
        <v>94</v>
      </c>
      <c r="C19" s="49">
        <f t="shared" si="0"/>
        <v>2560</v>
      </c>
      <c r="D19" s="54"/>
      <c r="E19" s="53">
        <v>2560</v>
      </c>
    </row>
    <row r="20" spans="1:5" ht="12.75" customHeight="1">
      <c r="A20" s="50" t="s">
        <v>95</v>
      </c>
      <c r="B20" s="51" t="s">
        <v>96</v>
      </c>
      <c r="C20" s="49">
        <f t="shared" si="0"/>
        <v>679.56</v>
      </c>
      <c r="D20" s="54">
        <v>415.26</v>
      </c>
      <c r="E20" s="53">
        <v>264.3</v>
      </c>
    </row>
    <row r="21" spans="1:5" ht="12.75" customHeight="1">
      <c r="A21" s="50" t="s">
        <v>97</v>
      </c>
      <c r="B21" s="51" t="s">
        <v>98</v>
      </c>
      <c r="C21" s="49">
        <f t="shared" si="0"/>
        <v>4685.68</v>
      </c>
      <c r="D21" s="54">
        <v>3226.68</v>
      </c>
      <c r="E21" s="53">
        <f>SUM(E22:E23)</f>
        <v>1459</v>
      </c>
    </row>
    <row r="22" spans="1:5" ht="12.75" customHeight="1">
      <c r="A22" s="50" t="s">
        <v>81</v>
      </c>
      <c r="B22" s="51" t="s">
        <v>99</v>
      </c>
      <c r="C22" s="49">
        <f t="shared" si="0"/>
        <v>1235</v>
      </c>
      <c r="D22" s="54"/>
      <c r="E22" s="53">
        <v>1235</v>
      </c>
    </row>
    <row r="23" spans="1:5" ht="12.75" customHeight="1">
      <c r="A23" s="50" t="s">
        <v>100</v>
      </c>
      <c r="B23" s="51" t="s">
        <v>101</v>
      </c>
      <c r="C23" s="49">
        <f t="shared" si="0"/>
        <v>3450.68</v>
      </c>
      <c r="D23" s="54">
        <v>3226.68</v>
      </c>
      <c r="E23" s="53">
        <v>224</v>
      </c>
    </row>
    <row r="24" spans="1:5" ht="12.75" customHeight="1">
      <c r="A24" s="50" t="s">
        <v>102</v>
      </c>
      <c r="B24" s="51" t="s">
        <v>103</v>
      </c>
      <c r="C24" s="49">
        <f t="shared" si="0"/>
        <v>500</v>
      </c>
      <c r="D24" s="54"/>
      <c r="E24" s="53">
        <v>500</v>
      </c>
    </row>
    <row r="25" spans="1:5" ht="12.75" customHeight="1">
      <c r="A25" s="50" t="s">
        <v>85</v>
      </c>
      <c r="B25" s="51" t="s">
        <v>104</v>
      </c>
      <c r="C25" s="49">
        <f t="shared" si="0"/>
        <v>500</v>
      </c>
      <c r="D25" s="54"/>
      <c r="E25" s="53">
        <v>500</v>
      </c>
    </row>
    <row r="26" spans="1:5" ht="12.75" customHeight="1">
      <c r="A26" s="50" t="s">
        <v>105</v>
      </c>
      <c r="B26" s="51" t="s">
        <v>106</v>
      </c>
      <c r="C26" s="49">
        <f t="shared" si="0"/>
        <v>8293.939999999999</v>
      </c>
      <c r="D26" s="54">
        <v>6353.44</v>
      </c>
      <c r="E26" s="53">
        <f>E27+E28</f>
        <v>1940.5</v>
      </c>
    </row>
    <row r="27" spans="1:5" ht="12.75" customHeight="1">
      <c r="A27" s="50" t="s">
        <v>100</v>
      </c>
      <c r="B27" s="51" t="s">
        <v>107</v>
      </c>
      <c r="C27" s="49">
        <f t="shared" si="0"/>
        <v>7673.94</v>
      </c>
      <c r="D27" s="54">
        <v>6353.44</v>
      </c>
      <c r="E27" s="53">
        <v>1320.5</v>
      </c>
    </row>
    <row r="28" spans="1:5" ht="12.75" customHeight="1">
      <c r="A28" s="50" t="s">
        <v>95</v>
      </c>
      <c r="B28" s="51" t="s">
        <v>108</v>
      </c>
      <c r="C28" s="49">
        <f t="shared" si="0"/>
        <v>620</v>
      </c>
      <c r="D28" s="54"/>
      <c r="E28" s="53">
        <v>620</v>
      </c>
    </row>
    <row r="29" spans="1:5" ht="12.75" customHeight="1">
      <c r="A29" s="50" t="s">
        <v>109</v>
      </c>
      <c r="B29" s="51" t="s">
        <v>110</v>
      </c>
      <c r="C29" s="49">
        <f t="shared" si="0"/>
        <v>560</v>
      </c>
      <c r="D29" s="54"/>
      <c r="E29" s="53">
        <v>560</v>
      </c>
    </row>
    <row r="30" spans="1:5" ht="12.75" customHeight="1">
      <c r="A30" s="50" t="s">
        <v>95</v>
      </c>
      <c r="B30" s="51" t="s">
        <v>110</v>
      </c>
      <c r="C30" s="49">
        <f t="shared" si="0"/>
        <v>560</v>
      </c>
      <c r="D30" s="54"/>
      <c r="E30" s="53">
        <v>560</v>
      </c>
    </row>
    <row r="31" spans="1:5" ht="12.75" customHeight="1">
      <c r="A31" s="50" t="s">
        <v>111</v>
      </c>
      <c r="B31" s="51" t="s">
        <v>112</v>
      </c>
      <c r="C31" s="49">
        <f t="shared" si="0"/>
        <v>604.8</v>
      </c>
      <c r="D31" s="54">
        <v>604.8</v>
      </c>
      <c r="E31" s="53"/>
    </row>
    <row r="32" spans="1:5" ht="12.75" customHeight="1">
      <c r="A32" s="50" t="s">
        <v>113</v>
      </c>
      <c r="B32" s="51" t="s">
        <v>114</v>
      </c>
      <c r="C32" s="49">
        <f t="shared" si="0"/>
        <v>604.8</v>
      </c>
      <c r="D32" s="54">
        <v>604.8</v>
      </c>
      <c r="E32" s="53"/>
    </row>
    <row r="33" spans="1:5" ht="12.75" customHeight="1">
      <c r="A33" s="50" t="s">
        <v>78</v>
      </c>
      <c r="B33" s="51" t="s">
        <v>115</v>
      </c>
      <c r="C33" s="49">
        <f t="shared" si="0"/>
        <v>604.8</v>
      </c>
      <c r="D33" s="54">
        <v>604.8</v>
      </c>
      <c r="E33" s="53"/>
    </row>
    <row r="34" spans="1:5" ht="12.75" customHeight="1">
      <c r="A34" s="50" t="s">
        <v>116</v>
      </c>
      <c r="B34" s="51" t="s">
        <v>117</v>
      </c>
      <c r="C34" s="49">
        <f t="shared" si="0"/>
        <v>3506.9</v>
      </c>
      <c r="D34" s="54">
        <v>3506.9</v>
      </c>
      <c r="E34" s="53"/>
    </row>
    <row r="35" spans="1:5" ht="12.75" customHeight="1">
      <c r="A35" s="50" t="s">
        <v>97</v>
      </c>
      <c r="B35" s="51" t="s">
        <v>118</v>
      </c>
      <c r="C35" s="49">
        <f t="shared" si="0"/>
        <v>3506.9</v>
      </c>
      <c r="D35" s="54">
        <v>3506.9</v>
      </c>
      <c r="E35" s="53"/>
    </row>
    <row r="36" spans="1:5" ht="12.75" customHeight="1">
      <c r="A36" s="50" t="s">
        <v>78</v>
      </c>
      <c r="B36" s="51" t="s">
        <v>119</v>
      </c>
      <c r="C36" s="49">
        <f t="shared" si="0"/>
        <v>3506.9</v>
      </c>
      <c r="D36" s="54">
        <v>3506.9</v>
      </c>
      <c r="E36" s="53"/>
    </row>
  </sheetData>
  <sheetProtection/>
  <mergeCells count="1">
    <mergeCell ref="A5:B5"/>
  </mergeCells>
  <printOptions/>
  <pageMargins left="0.75" right="0.75" top="1" bottom="1" header="0.5097222222222222" footer="0.5097222222222222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">
      <selection activeCell="A36" sqref="A36"/>
    </sheetView>
  </sheetViews>
  <sheetFormatPr defaultColWidth="6.875" defaultRowHeight="12.75" customHeight="1"/>
  <cols>
    <col min="1" max="1" width="48.25390625" style="31" customWidth="1"/>
    <col min="2" max="2" width="24.25390625" style="1" customWidth="1"/>
    <col min="3" max="3" width="22.75390625" style="1" customWidth="1"/>
    <col min="4" max="188" width="6.875" style="1" customWidth="1"/>
  </cols>
  <sheetData>
    <row r="1" spans="1:2" s="1" customFormat="1" ht="9" customHeight="1">
      <c r="A1" s="32" t="s">
        <v>128</v>
      </c>
      <c r="B1" s="33"/>
    </row>
    <row r="2" spans="1:3" s="1" customFormat="1" ht="21" customHeight="1">
      <c r="A2" s="6" t="s">
        <v>129</v>
      </c>
      <c r="B2" s="6"/>
      <c r="C2" s="6"/>
    </row>
    <row r="3" spans="1:3" s="1" customFormat="1" ht="13.5" customHeight="1">
      <c r="A3" s="32"/>
      <c r="B3" s="34"/>
      <c r="C3" s="1" t="s">
        <v>2</v>
      </c>
    </row>
    <row r="4" spans="1:3" s="1" customFormat="1" ht="12.75" customHeight="1">
      <c r="A4" s="35" t="s">
        <v>130</v>
      </c>
      <c r="B4" s="36" t="s">
        <v>131</v>
      </c>
      <c r="C4" s="37" t="s">
        <v>132</v>
      </c>
    </row>
    <row r="5" spans="1:3" s="1" customFormat="1" ht="12.75" customHeight="1">
      <c r="A5" s="38" t="s">
        <v>133</v>
      </c>
      <c r="B5" s="39">
        <v>53025.16</v>
      </c>
      <c r="C5" s="40"/>
    </row>
    <row r="6" spans="1:3" s="1" customFormat="1" ht="12.75" customHeight="1">
      <c r="A6" s="41" t="s">
        <v>134</v>
      </c>
      <c r="B6" s="39">
        <v>45888.47</v>
      </c>
      <c r="C6" s="42"/>
    </row>
    <row r="7" spans="1:3" s="1" customFormat="1" ht="12.75" customHeight="1">
      <c r="A7" s="41" t="s">
        <v>135</v>
      </c>
      <c r="B7" s="39">
        <v>17186.48</v>
      </c>
      <c r="C7" s="42"/>
    </row>
    <row r="8" spans="1:3" s="1" customFormat="1" ht="12.75" customHeight="1">
      <c r="A8" s="41" t="s">
        <v>136</v>
      </c>
      <c r="B8" s="39">
        <v>12947.24</v>
      </c>
      <c r="C8" s="42"/>
    </row>
    <row r="9" spans="1:3" s="1" customFormat="1" ht="12.75" customHeight="1">
      <c r="A9" s="41" t="s">
        <v>137</v>
      </c>
      <c r="B9" s="39">
        <v>1330.59</v>
      </c>
      <c r="C9" s="42"/>
    </row>
    <row r="10" spans="1:3" s="1" customFormat="1" ht="12.75" customHeight="1">
      <c r="A10" s="41" t="s">
        <v>138</v>
      </c>
      <c r="B10" s="39">
        <v>293.33</v>
      </c>
      <c r="C10" s="42"/>
    </row>
    <row r="11" spans="1:3" s="1" customFormat="1" ht="12.75" customHeight="1">
      <c r="A11" s="41" t="s">
        <v>139</v>
      </c>
      <c r="B11" s="39">
        <v>5844.83</v>
      </c>
      <c r="C11" s="42"/>
    </row>
    <row r="12" spans="1:3" s="1" customFormat="1" ht="12.75" customHeight="1">
      <c r="A12" s="41" t="s">
        <v>140</v>
      </c>
      <c r="B12" s="39">
        <v>1550.7</v>
      </c>
      <c r="C12" s="42"/>
    </row>
    <row r="13" spans="1:3" s="1" customFormat="1" ht="12.75" customHeight="1">
      <c r="A13" s="41" t="s">
        <v>141</v>
      </c>
      <c r="B13" s="39">
        <v>1753.46</v>
      </c>
      <c r="C13" s="42"/>
    </row>
    <row r="14" spans="1:3" s="1" customFormat="1" ht="12.75" customHeight="1">
      <c r="A14" s="41" t="s">
        <v>142</v>
      </c>
      <c r="B14" s="39">
        <v>85.98</v>
      </c>
      <c r="C14" s="42"/>
    </row>
    <row r="15" spans="1:3" s="1" customFormat="1" ht="12.75" customHeight="1">
      <c r="A15" s="41" t="s">
        <v>143</v>
      </c>
      <c r="B15" s="39">
        <v>3506.9</v>
      </c>
      <c r="C15" s="42"/>
    </row>
    <row r="16" spans="1:3" s="1" customFormat="1" ht="12.75" customHeight="1">
      <c r="A16" s="41" t="s">
        <v>144</v>
      </c>
      <c r="B16" s="39"/>
      <c r="C16" s="42"/>
    </row>
    <row r="17" spans="1:3" s="1" customFormat="1" ht="12.75" customHeight="1">
      <c r="A17" s="43" t="s">
        <v>145</v>
      </c>
      <c r="B17" s="39">
        <v>1388.96</v>
      </c>
      <c r="C17" s="42"/>
    </row>
    <row r="18" spans="1:3" s="1" customFormat="1" ht="12.75" customHeight="1">
      <c r="A18" s="38" t="s">
        <v>146</v>
      </c>
      <c r="B18" s="39">
        <v>5706.46</v>
      </c>
      <c r="C18" s="29"/>
    </row>
    <row r="19" spans="1:3" s="1" customFormat="1" ht="12.75" customHeight="1">
      <c r="A19" s="38" t="s">
        <v>147</v>
      </c>
      <c r="B19" s="39">
        <v>449.39</v>
      </c>
      <c r="C19" s="29"/>
    </row>
    <row r="20" spans="1:3" s="1" customFormat="1" ht="12.75" customHeight="1">
      <c r="A20" s="38" t="s">
        <v>148</v>
      </c>
      <c r="B20" s="39">
        <v>596.19</v>
      </c>
      <c r="C20" s="29"/>
    </row>
    <row r="21" spans="1:3" s="1" customFormat="1" ht="12.75" customHeight="1">
      <c r="A21" s="38" t="s">
        <v>149</v>
      </c>
      <c r="B21" s="39">
        <v>206</v>
      </c>
      <c r="C21" s="29"/>
    </row>
    <row r="22" spans="1:3" s="1" customFormat="1" ht="12.75" customHeight="1">
      <c r="A22" s="38" t="s">
        <v>150</v>
      </c>
      <c r="B22" s="39"/>
      <c r="C22" s="29"/>
    </row>
    <row r="23" spans="1:3" s="1" customFormat="1" ht="12.75" customHeight="1">
      <c r="A23" s="38" t="s">
        <v>151</v>
      </c>
      <c r="B23" s="39">
        <v>605.76</v>
      </c>
      <c r="C23" s="29"/>
    </row>
    <row r="24" spans="1:3" s="1" customFormat="1" ht="12.75" customHeight="1">
      <c r="A24" s="38" t="s">
        <v>152</v>
      </c>
      <c r="B24" s="39">
        <v>365.84</v>
      </c>
      <c r="C24" s="29"/>
    </row>
    <row r="25" spans="1:3" s="1" customFormat="1" ht="12.75" customHeight="1">
      <c r="A25" s="38" t="s">
        <v>153</v>
      </c>
      <c r="B25" s="39">
        <v>3483.28</v>
      </c>
      <c r="C25" s="29"/>
    </row>
    <row r="26" spans="1:3" s="1" customFormat="1" ht="12.75" customHeight="1">
      <c r="A26" s="41" t="s">
        <v>154</v>
      </c>
      <c r="B26" s="39">
        <v>1430.23</v>
      </c>
      <c r="C26" s="29"/>
    </row>
    <row r="27" spans="1:3" s="1" customFormat="1" ht="12.75" customHeight="1">
      <c r="A27" s="38" t="s">
        <v>155</v>
      </c>
      <c r="B27" s="39">
        <v>296.24</v>
      </c>
      <c r="C27" s="29"/>
    </row>
    <row r="28" spans="1:3" s="1" customFormat="1" ht="12.75" customHeight="1">
      <c r="A28" s="38" t="s">
        <v>156</v>
      </c>
      <c r="B28" s="39">
        <v>856.8</v>
      </c>
      <c r="C28" s="29"/>
    </row>
    <row r="29" spans="1:3" s="1" customFormat="1" ht="12.75" customHeight="1">
      <c r="A29" s="38" t="s">
        <v>157</v>
      </c>
      <c r="B29" s="39">
        <v>186.8</v>
      </c>
      <c r="C29" s="29"/>
    </row>
    <row r="30" spans="1:3" s="1" customFormat="1" ht="12.75" customHeight="1">
      <c r="A30" s="38" t="s">
        <v>158</v>
      </c>
      <c r="B30" s="39">
        <v>11.4</v>
      </c>
      <c r="C30" s="29"/>
    </row>
    <row r="31" spans="1:3" s="1" customFormat="1" ht="12.75" customHeight="1">
      <c r="A31" s="38" t="s">
        <v>159</v>
      </c>
      <c r="B31" s="39"/>
      <c r="C31" s="29"/>
    </row>
    <row r="32" spans="1:3" s="1" customFormat="1" ht="12.75" customHeight="1">
      <c r="A32" s="38" t="s">
        <v>160</v>
      </c>
      <c r="B32" s="39">
        <v>78.99</v>
      </c>
      <c r="C32" s="29"/>
    </row>
  </sheetData>
  <sheetProtection/>
  <mergeCells count="1">
    <mergeCell ref="A2:C2"/>
  </mergeCells>
  <printOptions/>
  <pageMargins left="0.75" right="0.75" top="1" bottom="1" header="0.5097222222222222" footer="0.5097222222222222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C17" sqref="C17"/>
    </sheetView>
  </sheetViews>
  <sheetFormatPr defaultColWidth="6.875" defaultRowHeight="12.75" customHeight="1"/>
  <cols>
    <col min="1" max="1" width="25.50390625" style="1" customWidth="1"/>
    <col min="2" max="2" width="42.50390625" style="1" customWidth="1"/>
    <col min="3" max="3" width="36.75390625" style="1" customWidth="1"/>
    <col min="4" max="245" width="6.875" style="1" customWidth="1"/>
  </cols>
  <sheetData>
    <row r="1" spans="1:3" s="1" customFormat="1" ht="18" customHeight="1">
      <c r="A1" s="2" t="s">
        <v>161</v>
      </c>
      <c r="B1" s="4"/>
      <c r="C1" s="5"/>
    </row>
    <row r="2" spans="1:3" s="1" customFormat="1" ht="36" customHeight="1">
      <c r="A2" s="25" t="s">
        <v>162</v>
      </c>
      <c r="B2" s="25"/>
      <c r="C2" s="25"/>
    </row>
    <row r="3" s="1" customFormat="1" ht="18" customHeight="1">
      <c r="C3" s="4" t="s">
        <v>2</v>
      </c>
    </row>
    <row r="4" spans="1:3" s="1" customFormat="1" ht="18" customHeight="1">
      <c r="A4" s="26" t="s">
        <v>163</v>
      </c>
      <c r="B4" s="27" t="s">
        <v>164</v>
      </c>
      <c r="C4" s="28" t="s">
        <v>132</v>
      </c>
    </row>
    <row r="5" spans="1:3" ht="27.75" customHeight="1">
      <c r="A5" s="29" t="s">
        <v>165</v>
      </c>
      <c r="B5" s="30">
        <v>0</v>
      </c>
      <c r="C5" s="29"/>
    </row>
    <row r="6" spans="1:3" ht="27.75" customHeight="1">
      <c r="A6" s="29"/>
      <c r="B6" s="30"/>
      <c r="C6" s="29"/>
    </row>
    <row r="7" spans="1:3" ht="27.75" customHeight="1">
      <c r="A7" s="29"/>
      <c r="B7" s="30"/>
      <c r="C7" s="29"/>
    </row>
    <row r="8" spans="1:3" ht="27.75" customHeight="1">
      <c r="A8" s="29"/>
      <c r="B8" s="30"/>
      <c r="C8" s="29"/>
    </row>
    <row r="9" spans="1:3" ht="27.75" customHeight="1">
      <c r="A9" s="29"/>
      <c r="B9" s="30"/>
      <c r="C9" s="29"/>
    </row>
  </sheetData>
  <sheetProtection/>
  <mergeCells count="1">
    <mergeCell ref="A2:C2"/>
  </mergeCells>
  <printOptions/>
  <pageMargins left="0.75" right="0.75" top="1" bottom="1" header="0.5097222222222222" footer="0.5097222222222222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A20" sqref="A20"/>
    </sheetView>
  </sheetViews>
  <sheetFormatPr defaultColWidth="6.875" defaultRowHeight="12.75" customHeight="1"/>
  <cols>
    <col min="1" max="1" width="31.375" style="1" customWidth="1"/>
    <col min="2" max="2" width="20.75390625" style="1" customWidth="1"/>
    <col min="3" max="3" width="22.50390625" style="1" customWidth="1"/>
    <col min="4" max="4" width="19.25390625" style="1" customWidth="1"/>
    <col min="5" max="5" width="6.75390625" style="1" customWidth="1"/>
    <col min="6" max="250" width="6.875" style="1" customWidth="1"/>
  </cols>
  <sheetData>
    <row r="1" spans="1:5" s="1" customFormat="1" ht="18" customHeight="1">
      <c r="A1" s="2" t="s">
        <v>166</v>
      </c>
      <c r="B1" s="4"/>
      <c r="C1" s="4"/>
      <c r="D1" s="4"/>
      <c r="E1" s="5"/>
    </row>
    <row r="2" spans="1:5" s="1" customFormat="1" ht="23.25" customHeight="1">
      <c r="A2" s="16" t="s">
        <v>167</v>
      </c>
      <c r="B2" s="7"/>
      <c r="C2" s="7"/>
      <c r="D2" s="7"/>
      <c r="E2" s="5"/>
    </row>
    <row r="3" spans="2:5" s="1" customFormat="1" ht="18" customHeight="1">
      <c r="B3" s="17"/>
      <c r="C3" s="17"/>
      <c r="D3" s="17" t="s">
        <v>2</v>
      </c>
      <c r="E3" s="18"/>
    </row>
    <row r="4" spans="1:5" s="1" customFormat="1" ht="18" customHeight="1">
      <c r="A4" s="19" t="s">
        <v>163</v>
      </c>
      <c r="B4" s="20" t="s">
        <v>55</v>
      </c>
      <c r="C4" s="21" t="s">
        <v>122</v>
      </c>
      <c r="D4" s="21" t="s">
        <v>123</v>
      </c>
      <c r="E4" s="5"/>
    </row>
    <row r="5" spans="1:5" s="1" customFormat="1" ht="20.25" customHeight="1">
      <c r="A5" s="22" t="s">
        <v>165</v>
      </c>
      <c r="B5" s="23">
        <v>0</v>
      </c>
      <c r="C5" s="23">
        <v>0</v>
      </c>
      <c r="D5" s="23">
        <v>0</v>
      </c>
      <c r="E5" s="24"/>
    </row>
    <row r="6" spans="1:5" s="1" customFormat="1" ht="18" customHeight="1">
      <c r="A6" s="22"/>
      <c r="B6" s="23"/>
      <c r="C6" s="23"/>
      <c r="D6" s="23"/>
      <c r="E6" s="18"/>
    </row>
    <row r="7" spans="1:5" s="1" customFormat="1" ht="18" customHeight="1">
      <c r="A7" s="22"/>
      <c r="B7" s="23"/>
      <c r="C7" s="23"/>
      <c r="D7" s="23"/>
      <c r="E7" s="18"/>
    </row>
    <row r="8" spans="1:5" s="1" customFormat="1" ht="18" customHeight="1">
      <c r="A8" s="22"/>
      <c r="B8" s="23"/>
      <c r="C8" s="23"/>
      <c r="D8" s="23"/>
      <c r="E8" s="18"/>
    </row>
    <row r="9" spans="1:5" s="1" customFormat="1" ht="18" customHeight="1">
      <c r="A9" s="22"/>
      <c r="B9" s="23"/>
      <c r="C9" s="23"/>
      <c r="D9" s="23"/>
      <c r="E9" s="18"/>
    </row>
    <row r="10" spans="1:5" s="1" customFormat="1" ht="18" customHeight="1">
      <c r="A10" s="22"/>
      <c r="B10" s="23"/>
      <c r="C10" s="23"/>
      <c r="D10" s="23"/>
      <c r="E10" s="18"/>
    </row>
    <row r="11" spans="1:5" s="1" customFormat="1" ht="18" customHeight="1">
      <c r="A11" s="22"/>
      <c r="B11" s="23"/>
      <c r="C11" s="23"/>
      <c r="D11" s="23"/>
      <c r="E11" s="18"/>
    </row>
    <row r="12" spans="1:5" s="1" customFormat="1" ht="18" customHeight="1">
      <c r="A12" s="22"/>
      <c r="B12" s="23"/>
      <c r="C12" s="23"/>
      <c r="D12" s="23"/>
      <c r="E12" s="18"/>
    </row>
    <row r="13" spans="1:5" s="1" customFormat="1" ht="18" customHeight="1">
      <c r="A13" s="22"/>
      <c r="B13" s="23"/>
      <c r="C13" s="23"/>
      <c r="D13" s="23"/>
      <c r="E13" s="18"/>
    </row>
    <row r="14" spans="1:5" s="1" customFormat="1" ht="18" customHeight="1">
      <c r="A14" s="22"/>
      <c r="B14" s="23"/>
      <c r="C14" s="23"/>
      <c r="D14" s="23"/>
      <c r="E14" s="18"/>
    </row>
    <row r="15" spans="1:4" s="1" customFormat="1" ht="18" customHeight="1">
      <c r="A15" s="22"/>
      <c r="B15" s="23"/>
      <c r="C15" s="23"/>
      <c r="D15" s="23"/>
    </row>
    <row r="16" ht="12.75" customHeight="1"/>
    <row r="17" ht="12.75" customHeight="1"/>
    <row r="18" ht="12.75" customHeight="1"/>
  </sheetData>
  <sheetProtection/>
  <printOptions/>
  <pageMargins left="0.75" right="0.75" top="1" bottom="1" header="0.5097222222222222" footer="0.5097222222222222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G5" sqref="G5"/>
    </sheetView>
  </sheetViews>
  <sheetFormatPr defaultColWidth="9.00390625" defaultRowHeight="14.25"/>
  <cols>
    <col min="1" max="1" width="58.625" style="0" customWidth="1"/>
    <col min="2" max="2" width="44.00390625" style="0" customWidth="1"/>
  </cols>
  <sheetData>
    <row r="1" spans="1:6" s="1" customFormat="1" ht="18" customHeight="1">
      <c r="A1" s="2" t="s">
        <v>168</v>
      </c>
      <c r="B1" s="3"/>
      <c r="C1" s="4"/>
      <c r="D1" s="4"/>
      <c r="E1" s="4"/>
      <c r="F1" s="5"/>
    </row>
    <row r="2" spans="1:6" s="1" customFormat="1" ht="33.75" customHeight="1">
      <c r="A2" s="6" t="s">
        <v>169</v>
      </c>
      <c r="B2" s="6"/>
      <c r="C2" s="7"/>
      <c r="D2" s="7"/>
      <c r="E2" s="7"/>
      <c r="F2" s="5"/>
    </row>
    <row r="3" ht="14.25">
      <c r="B3" s="11" t="s">
        <v>2</v>
      </c>
    </row>
    <row r="4" spans="1:2" ht="39" customHeight="1">
      <c r="A4" s="8" t="s">
        <v>170</v>
      </c>
      <c r="B4" s="8" t="s">
        <v>171</v>
      </c>
    </row>
    <row r="5" spans="1:2" ht="39" customHeight="1">
      <c r="A5" s="12" t="s">
        <v>172</v>
      </c>
      <c r="B5" s="13">
        <v>409.25</v>
      </c>
    </row>
    <row r="6" spans="1:2" ht="39" customHeight="1">
      <c r="A6" s="14" t="s">
        <v>173</v>
      </c>
      <c r="B6" s="13">
        <v>0</v>
      </c>
    </row>
    <row r="7" spans="1:2" ht="39" customHeight="1">
      <c r="A7" s="14" t="s">
        <v>174</v>
      </c>
      <c r="B7" s="13"/>
    </row>
    <row r="8" spans="1:2" ht="39" customHeight="1">
      <c r="A8" s="14" t="s">
        <v>175</v>
      </c>
      <c r="B8" s="13">
        <v>409.25</v>
      </c>
    </row>
    <row r="9" spans="1:2" ht="39" customHeight="1">
      <c r="A9" s="15" t="s">
        <v>176</v>
      </c>
      <c r="B9" s="13">
        <v>409.25</v>
      </c>
    </row>
    <row r="10" spans="1:2" ht="39" customHeight="1">
      <c r="A10" s="15" t="s">
        <v>177</v>
      </c>
      <c r="B10" s="13"/>
    </row>
  </sheetData>
  <sheetProtection/>
  <mergeCells count="1">
    <mergeCell ref="A2:B2"/>
  </mergeCells>
  <printOptions/>
  <pageMargins left="0.75" right="0.75" top="1" bottom="1" header="0.5097222222222222" footer="0.50972222222222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234912027</cp:lastModifiedBy>
  <dcterms:created xsi:type="dcterms:W3CDTF">2019-04-11T07:50:31Z</dcterms:created>
  <dcterms:modified xsi:type="dcterms:W3CDTF">2021-05-22T15:18:08Z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D459A9F599A9487B86328CA1BE0ECC90</vt:lpwstr>
  </property>
</Properties>
</file>