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5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<sst xmlns="http://schemas.openxmlformats.org/spreadsheetml/2006/main" count="249" uniqueCount="144">
  <si>
    <t>表1</t>
  </si>
  <si>
    <t>吕梁市规划和自然资源局2019年预算收支总表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</si>
  <si>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</si>
  <si>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</si>
  <si>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</si>
  <si>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</si>
  <si>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</si>
  <si>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</si>
  <si>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</si>
  <si>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</si>
  <si>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</si>
  <si>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</si>
  <si>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</si>
  <si>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</si>
  <si>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</si>
  <si>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</si>
  <si>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</si>
  <si>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</si>
  <si>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</si>
  <si>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</si>
  <si>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</si>
  <si>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</si>
  <si>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</si>
  <si>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</si>
  <si>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</si>
  <si>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</si>
  <si>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</si>
  <si>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</si>
  <si>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</si>
  <si>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</si>
  <si>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</si>
  <si>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</si>
  <si>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</si>
  <si>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</si>
  <si>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</si>
  <si>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</si>
  <si>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</si>
  <si>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</si>
  <si>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</si>
  <si>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</si>
  <si>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</si>
  <si>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</si>
  <si>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</si>
  <si>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</si>
  <si>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</si>
  <si>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</si>
  <si>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</si>
  <si>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</si>
  <si>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</si>
  <si>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</si>
  <si>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吕梁市规划和自然资源局2019年预算收入总表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</si>
  <si>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</si>
  <si>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</si>
  <si>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</si>
  <si>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</si>
  <si>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</si>
  <si>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</si>
  <si>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</si>
  <si>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</si>
  <si>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</si>
  <si>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</si>
  <si>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</si>
  <si>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</si>
  <si>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</si>
  <si>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</si>
  <si>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</si>
  <si>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</si>
  <si>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城乡社区规划与管理</t>
  </si>
  <si>
    <t>行政运行（国土资源事务）</t>
  </si>
  <si>
    <t>其他自然资源事务支出</t>
  </si>
  <si>
    <t>住房公积金</t>
  </si>
  <si>
    <t>行政运行（林业）</t>
  </si>
  <si>
    <t>执法与监督</t>
  </si>
  <si>
    <t>2130205</t>
  </si>
  <si>
    <t>森林培育（林业）</t>
  </si>
  <si>
    <t>一般行政管理事务（林业）</t>
  </si>
  <si>
    <t>其他林业和草原支出</t>
  </si>
  <si>
    <t>森林生态效益补偿</t>
  </si>
  <si>
    <t>动植物保护</t>
  </si>
  <si>
    <t>地质灾害防治</t>
  </si>
  <si>
    <t>防灾减灾</t>
  </si>
  <si>
    <t>其他科学技术管理事务支出</t>
  </si>
  <si>
    <t>表3</t>
  </si>
  <si>
    <t>吕梁市规划和自然资源局2019年预算支出总表</t>
  </si>
  <si>
    <t>基本支出</t>
  </si>
  <si>
    <t>项目支出</t>
  </si>
  <si>
    <t>表4</t>
  </si>
  <si>
    <t>吕梁市规划和自然资源局2019年一般公共预算收支总表</t>
  </si>
  <si>
    <t>表5</t>
  </si>
  <si>
    <t>吕梁市规划和自然资源局2019年一般公共预算支出预算表</t>
  </si>
  <si>
    <t>表6</t>
  </si>
  <si>
    <t>吕梁市规划和自然资源局2019年一般公共预算安排基本支出分经济科目表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</si>
  <si>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</si>
  <si>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</si>
  <si>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</si>
  <si>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</si>
  <si>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</si>
  <si>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</si>
  <si>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</si>
  <si>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</si>
  <si>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</si>
  <si>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</si>
  <si>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</si>
  <si>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</si>
  <si>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</si>
  <si>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</si>
  <si>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</si>
  <si>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</si>
  <si>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</si>
  <si>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</si>
  <si>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</si>
  <si>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</si>
  <si>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</si>
  <si>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</si>
  <si>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</si>
  <si>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</si>
  <si>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</si>
  <si>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</si>
  <si>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</si>
  <si>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</si>
  <si>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</si>
  <si>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</si>
  <si>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吕梁市规划和自然资源局2019年政府性基金预算收入预算表</t>
  </si>
  <si>
    <t>单位名称</t>
  </si>
  <si>
    <t>政府性基金收入预算</t>
  </si>
  <si>
    <t>表8</t>
  </si>
  <si>
    <t>吕梁市规划和自然资源局2019年政府性基金预算支出预算表</t>
  </si>
  <si>
    <t>表9</t>
  </si>
  <si>
    <t>吕梁市规划和自然资源局2019年一般公共预算“三公”经费支出情况统计表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</si>
  <si>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</si>
  <si>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</si>
  <si>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</si>
  <si>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</si>
  <si>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</si>
  <si>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</si>
  <si>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</si>
  <si>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</si>
  <si>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</si>
  <si>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吕梁市规划和自然资源局2019年机关运行经费预算一般公共预算情况统计表</t>
  </si>
  <si>
    <t>吕梁市规划和自然资源局</t>
  </si>
  <si>
    <t xml:space="preserve">  吕梁市规划和自然资源局</t>
  </si>
  <si>
    <t xml:space="preserve">  吕梁市国土资源局离石分局</t>
  </si>
  <si>
    <t xml:space="preserve">  市林业科学研究所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</si>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</sst>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8" borderId="0" applyNumberFormat="0" applyBorder="0" applyAlignment="0" applyProtection="0"/>
    <xf numFmtId="0" fontId="18" fillId="4" borderId="5" applyNumberFormat="0" applyAlignment="0" applyProtection="0"/>
    <xf numFmtId="0" fontId="27" fillId="4" borderId="1" applyNumberFormat="0" applyAlignment="0" applyProtection="0"/>
    <xf numFmtId="0" fontId="25" fillId="9" borderId="6" applyNumberFormat="0" applyAlignment="0" applyProtection="0"/>
    <xf numFmtId="0" fontId="14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3" fillId="10" borderId="0" applyNumberFormat="0" applyBorder="0" applyAlignment="0" applyProtection="0"/>
    <xf numFmtId="0" fontId="11" fillId="8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0" fillId="16" borderId="0" applyNumberFormat="0" applyBorder="0" applyAlignment="0" applyProtection="0"/>
    <xf numFmtId="0" fontId="14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4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 applyProtection="0">
      <alignment/>
    </xf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9" xfId="63" applyFont="1" applyBorder="1" applyAlignment="1" applyProtection="1">
      <alignment horizontal="center" vertical="center"/>
      <protection/>
    </xf>
    <xf numFmtId="0" fontId="0" fillId="0" borderId="9" xfId="63" applyFont="1" applyBorder="1" applyAlignment="1" applyProtection="1">
      <alignment horizontal="center" vertical="center"/>
      <protection/>
    </xf>
    <xf numFmtId="0" fontId="0" fillId="0" borderId="9" xfId="63" applyFont="1" applyBorder="1" applyAlignment="1" applyProtection="1">
      <alignment vertical="center"/>
      <protection/>
    </xf>
    <xf numFmtId="0" fontId="0" fillId="0" borderId="9" xfId="63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Continuous" vertical="center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Continuous" vertical="center"/>
      <protection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/>
    </xf>
    <xf numFmtId="176" fontId="3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49" fontId="3" fillId="2" borderId="0" xfId="0" applyNumberFormat="1" applyFont="1" applyFill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9" fillId="18" borderId="9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15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K11" sqref="K11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80" t="s">
        <v>1</v>
      </c>
      <c r="B2" s="59"/>
      <c r="C2" s="59"/>
      <c r="D2" s="59"/>
    </row>
    <row r="3" spans="2:4" s="1" customFormat="1" ht="20.25" customHeight="1">
      <c r="B3" s="60"/>
      <c r="D3" s="61" t="s">
        <v>2</v>
      </c>
    </row>
    <row r="4" spans="1:4" s="1" customFormat="1" ht="20.25" customHeight="1">
      <c r="A4" s="62" t="s">
        <v>3</v>
      </c>
      <c r="B4" s="63"/>
      <c r="C4" s="63" t="s">
        <v>4</v>
      </c>
      <c r="D4" s="63"/>
    </row>
    <row r="5" spans="1:4" s="1" customFormat="1" ht="20.25" customHeight="1">
      <c r="A5" s="64" t="s">
        <v>5</v>
      </c>
      <c r="B5" s="65" t="s">
        <v>6</v>
      </c>
      <c r="C5" s="65" t="s">
        <v>7</v>
      </c>
      <c r="D5" s="65" t="s">
        <v>6</v>
      </c>
    </row>
    <row r="6" spans="1:4" s="1" customFormat="1" ht="20.25" customHeight="1">
      <c r="A6" s="66" t="s">
        <v>8</v>
      </c>
      <c r="B6" s="89">
        <v>49334.74</v>
      </c>
      <c r="C6" s="66" t="s">
        <v>9</v>
      </c>
      <c r="D6" s="23"/>
    </row>
    <row r="7" spans="1:5" s="1" customFormat="1" ht="20.25" customHeight="1">
      <c r="A7" s="66" t="s">
        <v>10</v>
      </c>
      <c r="B7" s="23">
        <v>47410.74</v>
      </c>
      <c r="C7" s="66" t="s">
        <v>11</v>
      </c>
      <c r="D7" s="23"/>
      <c r="E7" s="60"/>
    </row>
    <row r="8" spans="1:5" s="1" customFormat="1" ht="20.25" customHeight="1">
      <c r="A8" s="68" t="s">
        <v>12</v>
      </c>
      <c r="B8" s="23"/>
      <c r="C8" s="66" t="s">
        <v>13</v>
      </c>
      <c r="D8" s="23"/>
      <c r="E8" s="60"/>
    </row>
    <row r="9" spans="1:5" s="1" customFormat="1" ht="20.25" customHeight="1">
      <c r="A9" s="68" t="s">
        <v>14</v>
      </c>
      <c r="B9" s="23">
        <v>1924</v>
      </c>
      <c r="C9" s="66" t="s">
        <v>15</v>
      </c>
      <c r="D9" s="23"/>
      <c r="E9" s="60"/>
    </row>
    <row r="10" spans="1:6" s="1" customFormat="1" ht="20.25" customHeight="1">
      <c r="A10" s="68" t="s">
        <v>16</v>
      </c>
      <c r="B10" s="23"/>
      <c r="C10" s="66" t="s">
        <v>17</v>
      </c>
      <c r="D10" s="23"/>
      <c r="E10" s="60"/>
      <c r="F10" s="60"/>
    </row>
    <row r="11" spans="1:6" s="1" customFormat="1" ht="20.25" customHeight="1">
      <c r="A11" s="69" t="s">
        <v>18</v>
      </c>
      <c r="B11" s="23"/>
      <c r="C11" s="66" t="s">
        <v>19</v>
      </c>
      <c r="D11" s="23">
        <v>756.26</v>
      </c>
      <c r="E11" s="60"/>
      <c r="F11" s="60"/>
    </row>
    <row r="12" spans="1:5" s="1" customFormat="1" ht="20.25" customHeight="1">
      <c r="A12" s="69" t="s">
        <v>20</v>
      </c>
      <c r="B12" s="23"/>
      <c r="C12" s="66" t="s">
        <v>21</v>
      </c>
      <c r="D12" s="23"/>
      <c r="E12" s="60"/>
    </row>
    <row r="13" spans="1:5" s="1" customFormat="1" ht="20.25" customHeight="1">
      <c r="A13" s="70" t="s">
        <v>22</v>
      </c>
      <c r="B13" s="23"/>
      <c r="C13" s="66" t="s">
        <v>23</v>
      </c>
      <c r="D13" s="23"/>
      <c r="E13" s="60"/>
    </row>
    <row r="14" spans="1:5" s="1" customFormat="1" ht="20.25" customHeight="1">
      <c r="A14" s="70" t="s">
        <v>24</v>
      </c>
      <c r="B14" s="23"/>
      <c r="C14" s="66" t="s">
        <v>25</v>
      </c>
      <c r="D14" s="23"/>
      <c r="E14" s="60"/>
    </row>
    <row r="15" spans="1:5" s="1" customFormat="1" ht="20.25" customHeight="1">
      <c r="A15" s="70" t="s">
        <v>26</v>
      </c>
      <c r="B15" s="23"/>
      <c r="C15" s="66" t="s">
        <v>27</v>
      </c>
      <c r="D15" s="23"/>
      <c r="E15" s="60"/>
    </row>
    <row r="16" spans="1:5" s="1" customFormat="1" ht="20.25" customHeight="1">
      <c r="A16" s="68"/>
      <c r="B16" s="23"/>
      <c r="C16" s="66" t="s">
        <v>28</v>
      </c>
      <c r="D16" s="23"/>
      <c r="E16" s="60"/>
    </row>
    <row r="17" spans="1:4" s="1" customFormat="1" ht="20.25" customHeight="1">
      <c r="A17" s="68"/>
      <c r="B17" s="23"/>
      <c r="C17" s="66" t="s">
        <v>29</v>
      </c>
      <c r="D17" s="23">
        <v>7929.93</v>
      </c>
    </row>
    <row r="18" spans="1:4" s="1" customFormat="1" ht="20.25" customHeight="1">
      <c r="A18" s="29"/>
      <c r="B18" s="90"/>
      <c r="C18" s="66" t="s">
        <v>30</v>
      </c>
      <c r="D18" s="23">
        <v>8368.87</v>
      </c>
    </row>
    <row r="19" spans="1:4" s="1" customFormat="1" ht="20.25" customHeight="1">
      <c r="A19" s="29"/>
      <c r="B19" s="90"/>
      <c r="C19" s="66" t="s">
        <v>31</v>
      </c>
      <c r="D19" s="23"/>
    </row>
    <row r="20" spans="1:4" s="1" customFormat="1" ht="20.25" customHeight="1">
      <c r="A20" s="68"/>
      <c r="B20" s="91"/>
      <c r="C20" s="66" t="s">
        <v>32</v>
      </c>
      <c r="D20" s="23"/>
    </row>
    <row r="21" spans="1:4" s="1" customFormat="1" ht="20.25" customHeight="1">
      <c r="A21" s="68"/>
      <c r="B21" s="91"/>
      <c r="C21" s="66" t="s">
        <v>33</v>
      </c>
      <c r="D21" s="23"/>
    </row>
    <row r="22" spans="1:4" s="1" customFormat="1" ht="20.25" customHeight="1">
      <c r="A22" s="68"/>
      <c r="B22" s="91"/>
      <c r="C22" s="66" t="s">
        <v>34</v>
      </c>
      <c r="D22" s="23"/>
    </row>
    <row r="23" spans="1:4" s="1" customFormat="1" ht="20.25" customHeight="1">
      <c r="A23" s="29"/>
      <c r="B23" s="92"/>
      <c r="C23" s="66" t="s">
        <v>35</v>
      </c>
      <c r="D23" s="23"/>
    </row>
    <row r="24" spans="1:4" s="1" customFormat="1" ht="20.25" customHeight="1">
      <c r="A24" s="74"/>
      <c r="B24" s="93"/>
      <c r="C24" s="66" t="s">
        <v>36</v>
      </c>
      <c r="D24" s="23">
        <v>20067.54</v>
      </c>
    </row>
    <row r="25" spans="1:4" s="1" customFormat="1" ht="20.25" customHeight="1">
      <c r="A25" s="74"/>
      <c r="B25" s="93"/>
      <c r="C25" s="76" t="s">
        <v>37</v>
      </c>
      <c r="D25" s="89">
        <v>2282.14</v>
      </c>
    </row>
    <row r="26" spans="1:4" s="1" customFormat="1" ht="20.25" customHeight="1">
      <c r="A26" s="74"/>
      <c r="B26" s="91"/>
      <c r="C26" s="76" t="s">
        <v>38</v>
      </c>
      <c r="D26" s="89"/>
    </row>
    <row r="27" spans="1:4" s="1" customFormat="1" ht="20.25" customHeight="1">
      <c r="A27" s="66"/>
      <c r="B27" s="23"/>
      <c r="C27" s="70" t="s">
        <v>39</v>
      </c>
      <c r="D27" s="23">
        <v>9930</v>
      </c>
    </row>
    <row r="28" spans="1:4" s="1" customFormat="1" ht="17.25" customHeight="1">
      <c r="A28" s="66"/>
      <c r="B28" s="23"/>
      <c r="C28" s="79" t="s">
        <v>40</v>
      </c>
      <c r="D28" s="89"/>
    </row>
    <row r="29" spans="1:4" s="1" customFormat="1" ht="17.25" customHeight="1">
      <c r="A29" s="66"/>
      <c r="B29" s="23"/>
      <c r="C29" s="66" t="s">
        <v>41</v>
      </c>
      <c r="D29" s="23"/>
    </row>
    <row r="30" spans="1:4" s="1" customFormat="1" ht="17.25" customHeight="1">
      <c r="A30" s="65" t="s">
        <v>42</v>
      </c>
      <c r="B30" s="23">
        <v>49334.74</v>
      </c>
      <c r="C30" s="66" t="s">
        <v>43</v>
      </c>
      <c r="D30" s="23"/>
    </row>
    <row r="31" spans="1:4" s="1" customFormat="1" ht="17.25" customHeight="1">
      <c r="A31" s="66"/>
      <c r="B31" s="23"/>
      <c r="C31" s="66" t="s">
        <v>44</v>
      </c>
      <c r="D31" s="23"/>
    </row>
    <row r="32" spans="1:4" s="1" customFormat="1" ht="17.25" customHeight="1">
      <c r="A32" s="66"/>
      <c r="B32" s="23"/>
      <c r="C32" s="66" t="s">
        <v>45</v>
      </c>
      <c r="D32" s="23"/>
    </row>
    <row r="33" spans="1:4" s="1" customFormat="1" ht="16.5" customHeight="1">
      <c r="A33" s="68"/>
      <c r="B33" s="94"/>
      <c r="C33" s="66" t="s">
        <v>46</v>
      </c>
      <c r="D33" s="23"/>
    </row>
    <row r="34" spans="1:4" s="1" customFormat="1" ht="16.5" customHeight="1">
      <c r="A34" s="65" t="s">
        <v>47</v>
      </c>
      <c r="B34" s="23">
        <v>49334.74</v>
      </c>
      <c r="C34" s="65" t="s">
        <v>48</v>
      </c>
      <c r="D34" s="95">
        <v>49334.74</v>
      </c>
    </row>
    <row r="35" s="1" customFormat="1" ht="12.75" customHeight="1">
      <c r="D35" s="60"/>
    </row>
    <row r="36" s="1" customFormat="1" ht="12.75" customHeight="1">
      <c r="D36" s="60"/>
    </row>
  </sheetData>
  <sheetProtection/>
  <printOptions/>
  <pageMargins left="0.75" right="0.75" top="1" bottom="1" header="0.5097222222222222" footer="0.5097222222222222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B14" sqref="B14"/>
    </sheetView>
  </sheetViews>
  <sheetFormatPr defaultColWidth="9.00390625" defaultRowHeight="14.25"/>
  <cols>
    <col min="1" max="1" width="26.875" style="0" customWidth="1"/>
    <col min="2" max="2" width="36.00390625" style="0" customWidth="1"/>
    <col min="3" max="3" width="12.50390625" style="0" customWidth="1"/>
  </cols>
  <sheetData>
    <row r="1" spans="1:6" s="1" customFormat="1" ht="18" customHeight="1">
      <c r="A1" s="2" t="s">
        <v>137</v>
      </c>
      <c r="B1" s="3"/>
      <c r="C1" s="4"/>
      <c r="D1" s="4"/>
      <c r="E1" s="4"/>
      <c r="F1" s="5"/>
    </row>
    <row r="2" spans="1:6" s="1" customFormat="1" ht="36" customHeight="1">
      <c r="A2" s="6" t="s">
        <v>138</v>
      </c>
      <c r="B2" s="6"/>
      <c r="C2" s="6"/>
      <c r="D2" s="7"/>
      <c r="E2" s="7"/>
      <c r="F2" s="5"/>
    </row>
    <row r="3" spans="1:3" ht="27.75" customHeight="1">
      <c r="A3" s="8" t="s">
        <v>123</v>
      </c>
      <c r="B3" s="8" t="s">
        <v>130</v>
      </c>
      <c r="C3" s="8" t="s">
        <v>94</v>
      </c>
    </row>
    <row r="4" spans="1:3" ht="27.75" customHeight="1">
      <c r="A4" s="9" t="s">
        <v>66</v>
      </c>
      <c r="B4" s="8">
        <v>2655.82</v>
      </c>
      <c r="C4" s="9"/>
    </row>
    <row r="5" spans="1:3" ht="27.75" customHeight="1">
      <c r="A5" s="10" t="s">
        <v>139</v>
      </c>
      <c r="B5" s="8">
        <v>2655.82</v>
      </c>
      <c r="C5" s="9"/>
    </row>
    <row r="6" spans="1:3" ht="27.75" customHeight="1">
      <c r="A6" s="10" t="s">
        <v>140</v>
      </c>
      <c r="B6" s="8">
        <v>2021.8</v>
      </c>
      <c r="C6" s="9"/>
    </row>
    <row r="7" spans="1:3" ht="27.75" customHeight="1">
      <c r="A7" s="10" t="s">
        <v>141</v>
      </c>
      <c r="B7" s="8">
        <v>601.39</v>
      </c>
      <c r="C7" s="9"/>
    </row>
    <row r="8" spans="1:3" ht="27.75" customHeight="1">
      <c r="A8" s="10" t="s">
        <v>142</v>
      </c>
      <c r="B8" s="8">
        <v>32.63</v>
      </c>
      <c r="C8" s="9"/>
    </row>
    <row r="9" spans="1:3" ht="27.75" customHeight="1">
      <c r="A9" s="9"/>
      <c r="B9" s="9"/>
      <c r="C9" s="9"/>
    </row>
    <row r="10" spans="1:3" ht="27.75" customHeight="1">
      <c r="A10" s="9"/>
      <c r="B10" s="9"/>
      <c r="C10" s="9"/>
    </row>
    <row r="12" spans="1:3" ht="27" customHeight="1">
      <c r="A12" s="11" t="s">
        <v>143</v>
      </c>
      <c r="B12" s="11"/>
      <c r="C12" s="11"/>
    </row>
  </sheetData>
  <sheetProtection/>
  <mergeCells count="2">
    <mergeCell ref="A2:C2"/>
    <mergeCell ref="A12:C12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">
      <selection activeCell="N11" sqref="N11"/>
    </sheetView>
  </sheetViews>
  <sheetFormatPr defaultColWidth="6.875" defaultRowHeight="12.75" customHeight="1"/>
  <cols>
    <col min="1" max="1" width="15.125" style="1" customWidth="1"/>
    <col min="2" max="2" width="21.125" style="1" customWidth="1"/>
    <col min="3" max="3" width="7.75390625" style="1" customWidth="1"/>
    <col min="4" max="4" width="6.875" style="1" customWidth="1"/>
    <col min="5" max="5" width="8.50390625" style="1" customWidth="1"/>
    <col min="6" max="6" width="11.00390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2" width="8.75390625" style="1" customWidth="1"/>
    <col min="13" max="13" width="9.00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80" t="s">
        <v>50</v>
      </c>
      <c r="B2" s="80"/>
      <c r="C2" s="7"/>
      <c r="D2" s="7"/>
      <c r="E2" s="7"/>
      <c r="F2" s="7"/>
      <c r="G2" s="7"/>
      <c r="H2" s="7"/>
      <c r="I2" s="7"/>
      <c r="J2" s="7"/>
      <c r="K2" s="7"/>
      <c r="L2" s="7"/>
      <c r="M2" s="87"/>
      <c r="N2" s="5"/>
    </row>
    <row r="3" spans="3:14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4" t="s">
        <v>2</v>
      </c>
      <c r="N3" s="19"/>
    </row>
    <row r="4" spans="1:14" s="1" customFormat="1" ht="18" customHeight="1">
      <c r="A4" s="81" t="s">
        <v>51</v>
      </c>
      <c r="B4" s="82" t="s">
        <v>52</v>
      </c>
      <c r="C4" s="22" t="s">
        <v>53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5"/>
    </row>
    <row r="5" spans="1:14" s="1" customFormat="1" ht="18" customHeight="1">
      <c r="A5" s="81"/>
      <c r="B5" s="83"/>
      <c r="C5" s="21" t="s">
        <v>54</v>
      </c>
      <c r="D5" s="22" t="s">
        <v>55</v>
      </c>
      <c r="E5" s="22"/>
      <c r="F5" s="22"/>
      <c r="G5" s="22"/>
      <c r="H5" s="22"/>
      <c r="I5" s="22"/>
      <c r="J5" s="88" t="s">
        <v>56</v>
      </c>
      <c r="K5" s="88" t="s">
        <v>57</v>
      </c>
      <c r="L5" s="88" t="s">
        <v>58</v>
      </c>
      <c r="M5" s="20" t="s">
        <v>59</v>
      </c>
      <c r="N5" s="5"/>
    </row>
    <row r="6" spans="1:14" s="1" customFormat="1" ht="42.75" customHeight="1">
      <c r="A6" s="81"/>
      <c r="B6" s="84"/>
      <c r="C6" s="21"/>
      <c r="D6" s="85" t="s">
        <v>60</v>
      </c>
      <c r="E6" s="21" t="s">
        <v>61</v>
      </c>
      <c r="F6" s="21" t="s">
        <v>62</v>
      </c>
      <c r="G6" s="21" t="s">
        <v>63</v>
      </c>
      <c r="H6" s="21" t="s">
        <v>64</v>
      </c>
      <c r="I6" s="21" t="s">
        <v>65</v>
      </c>
      <c r="J6" s="88"/>
      <c r="K6" s="88"/>
      <c r="L6" s="88"/>
      <c r="M6" s="20"/>
      <c r="N6" s="5"/>
    </row>
    <row r="7" spans="1:13" ht="27.75" customHeight="1">
      <c r="A7" s="86" t="s">
        <v>66</v>
      </c>
      <c r="B7" s="51"/>
      <c r="C7" s="53">
        <f>SUM(C8:C21)</f>
        <v>49334.740000000005</v>
      </c>
      <c r="D7" s="53">
        <f>SUM(D8:D21)</f>
        <v>49334.740000000005</v>
      </c>
      <c r="E7" s="53">
        <f>SUM(E8:E21)</f>
        <v>47410.740000000005</v>
      </c>
      <c r="F7" s="53"/>
      <c r="H7" s="29"/>
      <c r="I7" s="29"/>
      <c r="J7" s="29"/>
      <c r="K7" s="29"/>
      <c r="L7" s="29"/>
      <c r="M7" s="29"/>
    </row>
    <row r="8" spans="1:13" ht="27.75" customHeight="1">
      <c r="A8" s="50">
        <v>2120201</v>
      </c>
      <c r="B8" s="51" t="s">
        <v>67</v>
      </c>
      <c r="C8" s="53">
        <f>D8</f>
        <v>7928.93</v>
      </c>
      <c r="D8" s="53">
        <f>E8+G8</f>
        <v>7928.93</v>
      </c>
      <c r="E8" s="53">
        <v>7928.93</v>
      </c>
      <c r="F8" s="53"/>
      <c r="G8" s="53"/>
      <c r="H8" s="29"/>
      <c r="I8" s="29"/>
      <c r="J8" s="29"/>
      <c r="K8" s="29"/>
      <c r="L8" s="29"/>
      <c r="M8" s="29"/>
    </row>
    <row r="9" spans="1:13" ht="27.75" customHeight="1">
      <c r="A9" s="50">
        <v>2200101</v>
      </c>
      <c r="B9" s="51" t="s">
        <v>68</v>
      </c>
      <c r="C9" s="53">
        <f aca="true" t="shared" si="0" ref="C9:C21">D9</f>
        <v>17033.55</v>
      </c>
      <c r="D9" s="53">
        <f aca="true" t="shared" si="1" ref="D9:D21">E9+G9</f>
        <v>17033.55</v>
      </c>
      <c r="E9" s="53">
        <v>15109.55</v>
      </c>
      <c r="F9" s="53"/>
      <c r="G9" s="53">
        <v>1924</v>
      </c>
      <c r="H9" s="29"/>
      <c r="I9" s="29"/>
      <c r="J9" s="29"/>
      <c r="K9" s="29"/>
      <c r="L9" s="29"/>
      <c r="M9" s="29"/>
    </row>
    <row r="10" spans="1:13" ht="27.75" customHeight="1">
      <c r="A10" s="50">
        <v>2200199</v>
      </c>
      <c r="B10" s="51" t="s">
        <v>69</v>
      </c>
      <c r="C10" s="53">
        <f t="shared" si="0"/>
        <v>3035</v>
      </c>
      <c r="D10" s="53">
        <f t="shared" si="1"/>
        <v>3035</v>
      </c>
      <c r="E10" s="53">
        <v>3035</v>
      </c>
      <c r="F10" s="53"/>
      <c r="G10" s="53"/>
      <c r="H10" s="29"/>
      <c r="I10" s="29"/>
      <c r="J10" s="29"/>
      <c r="K10" s="29"/>
      <c r="L10" s="29"/>
      <c r="M10" s="29"/>
    </row>
    <row r="11" spans="1:13" ht="27.75" customHeight="1">
      <c r="A11" s="53">
        <v>2210201</v>
      </c>
      <c r="B11" s="53" t="s">
        <v>70</v>
      </c>
      <c r="C11" s="53">
        <f t="shared" si="0"/>
        <v>2282.13</v>
      </c>
      <c r="D11" s="53">
        <f t="shared" si="1"/>
        <v>2282.13</v>
      </c>
      <c r="E11" s="53">
        <v>2282.13</v>
      </c>
      <c r="F11" s="53"/>
      <c r="G11" s="53"/>
      <c r="H11" s="53"/>
      <c r="I11" s="53"/>
      <c r="J11" s="53"/>
      <c r="K11" s="53"/>
      <c r="L11" s="53"/>
      <c r="M11" s="53"/>
    </row>
    <row r="12" spans="1:13" ht="27.75" customHeight="1">
      <c r="A12" s="53">
        <v>2130201</v>
      </c>
      <c r="B12" s="53" t="s">
        <v>71</v>
      </c>
      <c r="C12" s="53">
        <f t="shared" si="0"/>
        <v>7145.87</v>
      </c>
      <c r="D12" s="53">
        <f t="shared" si="1"/>
        <v>7145.87</v>
      </c>
      <c r="E12" s="53">
        <v>7145.87</v>
      </c>
      <c r="F12" s="53"/>
      <c r="G12" s="53"/>
      <c r="H12" s="53"/>
      <c r="I12" s="53"/>
      <c r="J12" s="53"/>
      <c r="K12" s="53"/>
      <c r="L12" s="53"/>
      <c r="M12" s="53"/>
    </row>
    <row r="13" spans="1:13" ht="27.75" customHeight="1">
      <c r="A13" s="53">
        <v>2130213</v>
      </c>
      <c r="B13" s="53" t="s">
        <v>72</v>
      </c>
      <c r="C13" s="53">
        <f t="shared" si="0"/>
        <v>20</v>
      </c>
      <c r="D13" s="53">
        <f t="shared" si="1"/>
        <v>20</v>
      </c>
      <c r="E13" s="53">
        <v>20</v>
      </c>
      <c r="F13" s="53"/>
      <c r="G13" s="53"/>
      <c r="H13" s="53"/>
      <c r="I13" s="53"/>
      <c r="J13" s="53"/>
      <c r="K13" s="53"/>
      <c r="L13" s="53"/>
      <c r="M13" s="53"/>
    </row>
    <row r="14" spans="1:13" ht="27.75" customHeight="1">
      <c r="A14" s="55" t="s">
        <v>73</v>
      </c>
      <c r="B14" s="53" t="s">
        <v>74</v>
      </c>
      <c r="C14" s="53">
        <f t="shared" si="0"/>
        <v>80</v>
      </c>
      <c r="D14" s="53">
        <f t="shared" si="1"/>
        <v>80</v>
      </c>
      <c r="E14" s="53">
        <v>80</v>
      </c>
      <c r="F14" s="53"/>
      <c r="G14" s="53"/>
      <c r="H14" s="53"/>
      <c r="I14" s="53"/>
      <c r="J14" s="53"/>
      <c r="K14" s="53"/>
      <c r="L14" s="53"/>
      <c r="M14" s="53"/>
    </row>
    <row r="15" spans="1:13" ht="27.75" customHeight="1">
      <c r="A15" s="53">
        <v>2130202</v>
      </c>
      <c r="B15" s="53" t="s">
        <v>75</v>
      </c>
      <c r="C15" s="53">
        <f t="shared" si="0"/>
        <v>593</v>
      </c>
      <c r="D15" s="53">
        <f t="shared" si="1"/>
        <v>593</v>
      </c>
      <c r="E15" s="53">
        <v>593</v>
      </c>
      <c r="F15" s="53"/>
      <c r="G15" s="53"/>
      <c r="H15" s="53"/>
      <c r="I15" s="53"/>
      <c r="J15" s="53"/>
      <c r="K15" s="53"/>
      <c r="L15" s="53"/>
      <c r="M15" s="53"/>
    </row>
    <row r="16" spans="1:13" ht="27.75" customHeight="1">
      <c r="A16" s="53">
        <v>2130299</v>
      </c>
      <c r="B16" s="53" t="s">
        <v>76</v>
      </c>
      <c r="C16" s="53">
        <f t="shared" si="0"/>
        <v>30</v>
      </c>
      <c r="D16" s="53">
        <f t="shared" si="1"/>
        <v>30</v>
      </c>
      <c r="E16" s="53">
        <v>30</v>
      </c>
      <c r="F16" s="53"/>
      <c r="G16" s="53"/>
      <c r="H16" s="53"/>
      <c r="I16" s="53"/>
      <c r="J16" s="53"/>
      <c r="K16" s="53"/>
      <c r="L16" s="53"/>
      <c r="M16" s="53"/>
    </row>
    <row r="17" spans="1:13" ht="27.75" customHeight="1">
      <c r="A17" s="53">
        <v>2130209</v>
      </c>
      <c r="B17" s="53" t="s">
        <v>77</v>
      </c>
      <c r="C17" s="53">
        <f t="shared" si="0"/>
        <v>120</v>
      </c>
      <c r="D17" s="53">
        <f t="shared" si="1"/>
        <v>120</v>
      </c>
      <c r="E17" s="53">
        <v>120</v>
      </c>
      <c r="F17" s="53"/>
      <c r="G17" s="53"/>
      <c r="H17" s="53"/>
      <c r="I17" s="53"/>
      <c r="J17" s="53"/>
      <c r="K17" s="53"/>
      <c r="L17" s="53"/>
      <c r="M17" s="53"/>
    </row>
    <row r="18" spans="1:13" ht="27.75" customHeight="1">
      <c r="A18" s="53">
        <v>2130211</v>
      </c>
      <c r="B18" s="53" t="s">
        <v>78</v>
      </c>
      <c r="C18" s="53">
        <f t="shared" si="0"/>
        <v>40</v>
      </c>
      <c r="D18" s="53">
        <f t="shared" si="1"/>
        <v>40</v>
      </c>
      <c r="E18" s="53">
        <v>40</v>
      </c>
      <c r="F18" s="53"/>
      <c r="G18" s="53"/>
      <c r="H18" s="53"/>
      <c r="I18" s="53"/>
      <c r="J18" s="53"/>
      <c r="K18" s="53"/>
      <c r="L18" s="53"/>
      <c r="M18" s="53"/>
    </row>
    <row r="19" spans="1:13" ht="27.75" customHeight="1">
      <c r="A19" s="53">
        <v>2240601</v>
      </c>
      <c r="B19" s="53" t="s">
        <v>79</v>
      </c>
      <c r="C19" s="53">
        <f t="shared" si="0"/>
        <v>9930</v>
      </c>
      <c r="D19" s="53">
        <f t="shared" si="1"/>
        <v>9930</v>
      </c>
      <c r="E19" s="53">
        <v>9930</v>
      </c>
      <c r="F19" s="53"/>
      <c r="G19" s="53"/>
      <c r="H19" s="53"/>
      <c r="I19" s="53"/>
      <c r="J19" s="53"/>
      <c r="K19" s="53"/>
      <c r="L19" s="53"/>
      <c r="M19" s="53"/>
    </row>
    <row r="20" spans="1:13" ht="27.75" customHeight="1">
      <c r="A20" s="53">
        <v>2130234</v>
      </c>
      <c r="B20" s="53" t="s">
        <v>80</v>
      </c>
      <c r="C20" s="53">
        <f t="shared" si="0"/>
        <v>340</v>
      </c>
      <c r="D20" s="53">
        <f t="shared" si="1"/>
        <v>340</v>
      </c>
      <c r="E20" s="53">
        <v>340</v>
      </c>
      <c r="F20" s="53"/>
      <c r="G20" s="53"/>
      <c r="H20" s="53"/>
      <c r="I20" s="53"/>
      <c r="J20" s="53"/>
      <c r="K20" s="53"/>
      <c r="L20" s="53"/>
      <c r="M20" s="53"/>
    </row>
    <row r="21" spans="1:13" ht="27.75" customHeight="1">
      <c r="A21" s="53">
        <v>2060199</v>
      </c>
      <c r="B21" s="53" t="s">
        <v>81</v>
      </c>
      <c r="C21" s="53">
        <f t="shared" si="0"/>
        <v>756.26</v>
      </c>
      <c r="D21" s="53">
        <f t="shared" si="1"/>
        <v>756.26</v>
      </c>
      <c r="E21" s="53">
        <v>756.26</v>
      </c>
      <c r="F21" s="53"/>
      <c r="G21" s="53"/>
      <c r="H21" s="53"/>
      <c r="I21" s="53"/>
      <c r="J21" s="53"/>
      <c r="K21" s="53"/>
      <c r="L21" s="53"/>
      <c r="M21" s="53"/>
    </row>
    <row r="22" spans="1:13" ht="27.75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3" spans="1:13" ht="27.75" customHeight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</row>
  </sheetData>
  <sheetProtection/>
  <mergeCells count="8"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19652777777777777" right="0.3597222222222222" top="0.4722222222222222" bottom="0.6" header="0.5097222222222222" footer="0.5097222222222222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K16" sqref="K16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82</v>
      </c>
      <c r="B1" s="2"/>
      <c r="C1" s="4"/>
      <c r="D1" s="4"/>
      <c r="E1" s="4"/>
      <c r="F1" s="5"/>
    </row>
    <row r="2" spans="1:6" s="1" customFormat="1" ht="23.25" customHeight="1">
      <c r="A2" s="80" t="s">
        <v>83</v>
      </c>
      <c r="B2" s="80"/>
      <c r="C2" s="7"/>
      <c r="D2" s="7"/>
      <c r="E2" s="7"/>
      <c r="F2" s="5"/>
    </row>
    <row r="3" spans="3:6" s="1" customFormat="1" ht="18" customHeight="1">
      <c r="C3" s="18"/>
      <c r="D3" s="18"/>
      <c r="E3" s="18" t="s">
        <v>2</v>
      </c>
      <c r="F3" s="19"/>
    </row>
    <row r="4" spans="1:6" s="1" customFormat="1" ht="24" customHeight="1">
      <c r="A4" s="20" t="s">
        <v>51</v>
      </c>
      <c r="B4" s="20" t="s">
        <v>52</v>
      </c>
      <c r="C4" s="21" t="s">
        <v>54</v>
      </c>
      <c r="D4" s="22" t="s">
        <v>84</v>
      </c>
      <c r="E4" s="22" t="s">
        <v>85</v>
      </c>
      <c r="F4" s="5"/>
    </row>
    <row r="5" spans="1:6" s="1" customFormat="1" ht="24" customHeight="1">
      <c r="A5" s="47" t="s">
        <v>66</v>
      </c>
      <c r="B5" s="48"/>
      <c r="C5" s="21">
        <f>SUM(C6:C19)</f>
        <v>49334.740000000005</v>
      </c>
      <c r="D5" s="49">
        <f>SUM(D6:D19)</f>
        <v>30808.459999999995</v>
      </c>
      <c r="E5" s="49">
        <f>SUM(E6:E19)</f>
        <v>18526.28</v>
      </c>
      <c r="F5" s="5"/>
    </row>
    <row r="6" spans="1:6" s="1" customFormat="1" ht="24.75" customHeight="1">
      <c r="A6" s="50">
        <v>2120201</v>
      </c>
      <c r="B6" s="51" t="s">
        <v>67</v>
      </c>
      <c r="C6" s="52">
        <f>D6+E6</f>
        <v>7928.93</v>
      </c>
      <c r="D6" s="52">
        <v>5666.15</v>
      </c>
      <c r="E6" s="52">
        <v>2262.78</v>
      </c>
      <c r="F6" s="24"/>
    </row>
    <row r="7" spans="1:6" s="1" customFormat="1" ht="24.75" customHeight="1">
      <c r="A7" s="50">
        <v>2200101</v>
      </c>
      <c r="B7" s="51" t="s">
        <v>68</v>
      </c>
      <c r="C7" s="52">
        <v>17033.55</v>
      </c>
      <c r="D7" s="52">
        <v>14967.55</v>
      </c>
      <c r="E7" s="52">
        <v>2066</v>
      </c>
      <c r="F7" s="19"/>
    </row>
    <row r="8" spans="1:6" s="1" customFormat="1" ht="24.75" customHeight="1">
      <c r="A8" s="50">
        <v>2200199</v>
      </c>
      <c r="B8" s="51" t="s">
        <v>69</v>
      </c>
      <c r="C8" s="52">
        <f aca="true" t="shared" si="0" ref="C7:C19">D8+E8</f>
        <v>3035</v>
      </c>
      <c r="D8" s="52"/>
      <c r="E8" s="52">
        <v>3035</v>
      </c>
      <c r="F8" s="19"/>
    </row>
    <row r="9" spans="1:6" s="1" customFormat="1" ht="24.75" customHeight="1">
      <c r="A9" s="53">
        <v>2210201</v>
      </c>
      <c r="B9" s="53" t="s">
        <v>70</v>
      </c>
      <c r="C9" s="52">
        <f t="shared" si="0"/>
        <v>2282.13</v>
      </c>
      <c r="D9" s="52">
        <v>2282.13</v>
      </c>
      <c r="E9" s="52"/>
      <c r="F9" s="19"/>
    </row>
    <row r="10" spans="1:6" s="1" customFormat="1" ht="24.75" customHeight="1">
      <c r="A10" s="53">
        <v>2130201</v>
      </c>
      <c r="B10" s="53" t="s">
        <v>71</v>
      </c>
      <c r="C10" s="52">
        <f t="shared" si="0"/>
        <v>7145.87</v>
      </c>
      <c r="D10" s="52">
        <v>7145.87</v>
      </c>
      <c r="E10" s="52"/>
      <c r="F10" s="19"/>
    </row>
    <row r="11" spans="1:6" s="1" customFormat="1" ht="24.75" customHeight="1">
      <c r="A11" s="53">
        <v>2130213</v>
      </c>
      <c r="B11" s="53" t="s">
        <v>72</v>
      </c>
      <c r="C11" s="52">
        <f t="shared" si="0"/>
        <v>20</v>
      </c>
      <c r="D11" s="23"/>
      <c r="E11" s="54">
        <v>20</v>
      </c>
      <c r="F11" s="19"/>
    </row>
    <row r="12" spans="1:6" s="1" customFormat="1" ht="24.75" customHeight="1">
      <c r="A12" s="55" t="s">
        <v>73</v>
      </c>
      <c r="B12" s="53" t="s">
        <v>74</v>
      </c>
      <c r="C12" s="52">
        <f t="shared" si="0"/>
        <v>80</v>
      </c>
      <c r="D12" s="23"/>
      <c r="E12" s="56">
        <v>80</v>
      </c>
      <c r="F12" s="19"/>
    </row>
    <row r="13" spans="1:6" s="1" customFormat="1" ht="24.75" customHeight="1">
      <c r="A13" s="53">
        <v>2130202</v>
      </c>
      <c r="B13" s="53" t="s">
        <v>75</v>
      </c>
      <c r="C13" s="52">
        <f t="shared" si="0"/>
        <v>593</v>
      </c>
      <c r="D13" s="23"/>
      <c r="E13" s="56">
        <v>593</v>
      </c>
      <c r="F13" s="19"/>
    </row>
    <row r="14" spans="1:6" s="1" customFormat="1" ht="24.75" customHeight="1">
      <c r="A14" s="53">
        <v>2130299</v>
      </c>
      <c r="B14" s="53" t="s">
        <v>76</v>
      </c>
      <c r="C14" s="52">
        <f t="shared" si="0"/>
        <v>30</v>
      </c>
      <c r="D14" s="23"/>
      <c r="E14" s="56">
        <v>30</v>
      </c>
      <c r="F14" s="19"/>
    </row>
    <row r="15" spans="1:6" s="1" customFormat="1" ht="24.75" customHeight="1">
      <c r="A15" s="53">
        <v>2130209</v>
      </c>
      <c r="B15" s="53" t="s">
        <v>77</v>
      </c>
      <c r="C15" s="52">
        <f t="shared" si="0"/>
        <v>120</v>
      </c>
      <c r="D15" s="23"/>
      <c r="E15" s="56">
        <v>120</v>
      </c>
      <c r="F15" s="19"/>
    </row>
    <row r="16" spans="1:5" s="1" customFormat="1" ht="24.75" customHeight="1">
      <c r="A16" s="53">
        <v>2130211</v>
      </c>
      <c r="B16" s="53" t="s">
        <v>78</v>
      </c>
      <c r="C16" s="52">
        <f t="shared" si="0"/>
        <v>40</v>
      </c>
      <c r="D16" s="23"/>
      <c r="E16" s="56">
        <v>40</v>
      </c>
    </row>
    <row r="17" spans="1:5" ht="24.75" customHeight="1">
      <c r="A17" s="53">
        <v>2240601</v>
      </c>
      <c r="B17" s="53" t="s">
        <v>79</v>
      </c>
      <c r="C17" s="52">
        <f t="shared" si="0"/>
        <v>9930</v>
      </c>
      <c r="D17" s="57"/>
      <c r="E17" s="56">
        <v>9930</v>
      </c>
    </row>
    <row r="18" spans="1:5" ht="24.75" customHeight="1">
      <c r="A18" s="53">
        <v>2130234</v>
      </c>
      <c r="B18" s="53" t="s">
        <v>80</v>
      </c>
      <c r="C18" s="52">
        <f t="shared" si="0"/>
        <v>340</v>
      </c>
      <c r="D18" s="57"/>
      <c r="E18" s="56">
        <v>340</v>
      </c>
    </row>
    <row r="19" spans="1:256" s="1" customFormat="1" ht="24.75" customHeight="1">
      <c r="A19" s="53">
        <v>2060199</v>
      </c>
      <c r="B19" s="53" t="s">
        <v>81</v>
      </c>
      <c r="C19" s="52">
        <f t="shared" si="0"/>
        <v>756.26</v>
      </c>
      <c r="D19" s="58">
        <v>746.76</v>
      </c>
      <c r="E19" s="58">
        <v>9.5</v>
      </c>
      <c r="IR19"/>
      <c r="IS19"/>
      <c r="IT19"/>
      <c r="IU19"/>
      <c r="IV19"/>
    </row>
  </sheetData>
  <sheetProtection/>
  <mergeCells count="1">
    <mergeCell ref="A5:B5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C41" sqref="C41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86</v>
      </c>
    </row>
    <row r="2" spans="1:4" s="1" customFormat="1" ht="30" customHeight="1">
      <c r="A2" s="45" t="s">
        <v>87</v>
      </c>
      <c r="B2" s="59"/>
      <c r="C2" s="59"/>
      <c r="D2" s="59"/>
    </row>
    <row r="3" spans="2:4" s="1" customFormat="1" ht="20.25" customHeight="1">
      <c r="B3" s="60"/>
      <c r="D3" s="61" t="s">
        <v>2</v>
      </c>
    </row>
    <row r="4" spans="1:4" s="1" customFormat="1" ht="20.25" customHeight="1">
      <c r="A4" s="62" t="s">
        <v>3</v>
      </c>
      <c r="B4" s="63"/>
      <c r="C4" s="63" t="s">
        <v>4</v>
      </c>
      <c r="D4" s="63"/>
    </row>
    <row r="5" spans="1:4" s="1" customFormat="1" ht="20.25" customHeight="1">
      <c r="A5" s="64" t="s">
        <v>5</v>
      </c>
      <c r="B5" s="65" t="s">
        <v>6</v>
      </c>
      <c r="C5" s="65" t="s">
        <v>7</v>
      </c>
      <c r="D5" s="65" t="s">
        <v>6</v>
      </c>
    </row>
    <row r="6" spans="1:4" s="1" customFormat="1" ht="20.25" customHeight="1">
      <c r="A6" s="66" t="s">
        <v>8</v>
      </c>
      <c r="B6" s="39">
        <v>49334.74</v>
      </c>
      <c r="C6" s="66" t="s">
        <v>9</v>
      </c>
      <c r="D6" s="67"/>
    </row>
    <row r="7" spans="1:5" s="1" customFormat="1" ht="20.25" customHeight="1">
      <c r="A7" s="66" t="s">
        <v>10</v>
      </c>
      <c r="B7" s="52">
        <v>47410.74</v>
      </c>
      <c r="C7" s="66" t="s">
        <v>11</v>
      </c>
      <c r="D7" s="52"/>
      <c r="E7" s="60"/>
    </row>
    <row r="8" spans="1:5" s="1" customFormat="1" ht="20.25" customHeight="1">
      <c r="A8" s="68" t="s">
        <v>12</v>
      </c>
      <c r="B8" s="52">
        <v>0</v>
      </c>
      <c r="C8" s="66" t="s">
        <v>13</v>
      </c>
      <c r="D8" s="52"/>
      <c r="E8" s="60"/>
    </row>
    <row r="9" spans="1:5" s="1" customFormat="1" ht="20.25" customHeight="1">
      <c r="A9" s="68" t="s">
        <v>14</v>
      </c>
      <c r="B9" s="52">
        <v>1924</v>
      </c>
      <c r="C9" s="66" t="s">
        <v>15</v>
      </c>
      <c r="D9" s="52"/>
      <c r="E9" s="60"/>
    </row>
    <row r="10" spans="1:6" s="1" customFormat="1" ht="20.25" customHeight="1">
      <c r="A10" s="68" t="s">
        <v>16</v>
      </c>
      <c r="B10" s="52"/>
      <c r="C10" s="66" t="s">
        <v>17</v>
      </c>
      <c r="D10" s="52"/>
      <c r="E10" s="60"/>
      <c r="F10" s="60"/>
    </row>
    <row r="11" spans="1:6" s="1" customFormat="1" ht="20.25" customHeight="1">
      <c r="A11" s="69" t="s">
        <v>18</v>
      </c>
      <c r="B11" s="52"/>
      <c r="C11" s="66" t="s">
        <v>19</v>
      </c>
      <c r="D11" s="52">
        <v>756.26</v>
      </c>
      <c r="E11" s="60"/>
      <c r="F11" s="60"/>
    </row>
    <row r="12" spans="1:5" s="1" customFormat="1" ht="20.25" customHeight="1">
      <c r="A12" s="69"/>
      <c r="B12" s="52"/>
      <c r="C12" s="66" t="s">
        <v>21</v>
      </c>
      <c r="D12" s="52"/>
      <c r="E12" s="60"/>
    </row>
    <row r="13" spans="1:5" s="1" customFormat="1" ht="20.25" customHeight="1">
      <c r="A13" s="70"/>
      <c r="B13" s="52"/>
      <c r="C13" s="66" t="s">
        <v>23</v>
      </c>
      <c r="D13" s="52"/>
      <c r="E13" s="60"/>
    </row>
    <row r="14" spans="1:5" s="1" customFormat="1" ht="20.25" customHeight="1">
      <c r="A14" s="70"/>
      <c r="B14" s="52"/>
      <c r="C14" s="66" t="s">
        <v>25</v>
      </c>
      <c r="D14" s="52"/>
      <c r="E14" s="60"/>
    </row>
    <row r="15" spans="1:5" s="1" customFormat="1" ht="20.25" customHeight="1">
      <c r="A15" s="70"/>
      <c r="B15" s="52"/>
      <c r="C15" s="66" t="s">
        <v>27</v>
      </c>
      <c r="D15" s="52"/>
      <c r="E15" s="60"/>
    </row>
    <row r="16" spans="1:5" s="1" customFormat="1" ht="20.25" customHeight="1">
      <c r="A16" s="68"/>
      <c r="B16" s="52"/>
      <c r="C16" s="66" t="s">
        <v>28</v>
      </c>
      <c r="D16" s="52"/>
      <c r="E16" s="60"/>
    </row>
    <row r="17" spans="1:4" s="1" customFormat="1" ht="20.25" customHeight="1">
      <c r="A17" s="68"/>
      <c r="B17" s="52"/>
      <c r="C17" s="66" t="s">
        <v>29</v>
      </c>
      <c r="D17" s="52">
        <v>7929.93</v>
      </c>
    </row>
    <row r="18" spans="1:4" s="1" customFormat="1" ht="20.25" customHeight="1">
      <c r="A18" s="29"/>
      <c r="B18" s="71"/>
      <c r="C18" s="66" t="s">
        <v>30</v>
      </c>
      <c r="D18" s="52">
        <v>8368.87</v>
      </c>
    </row>
    <row r="19" spans="1:4" s="1" customFormat="1" ht="20.25" customHeight="1">
      <c r="A19" s="29"/>
      <c r="B19" s="71"/>
      <c r="C19" s="66" t="s">
        <v>31</v>
      </c>
      <c r="D19" s="52"/>
    </row>
    <row r="20" spans="1:4" s="1" customFormat="1" ht="20.25" customHeight="1">
      <c r="A20" s="68"/>
      <c r="B20" s="72"/>
      <c r="C20" s="66" t="s">
        <v>32</v>
      </c>
      <c r="D20" s="52"/>
    </row>
    <row r="21" spans="1:4" s="1" customFormat="1" ht="20.25" customHeight="1">
      <c r="A21" s="68"/>
      <c r="B21" s="72"/>
      <c r="C21" s="66" t="s">
        <v>33</v>
      </c>
      <c r="D21" s="52"/>
    </row>
    <row r="22" spans="1:4" s="1" customFormat="1" ht="20.25" customHeight="1">
      <c r="A22" s="68"/>
      <c r="B22" s="72"/>
      <c r="C22" s="66" t="s">
        <v>34</v>
      </c>
      <c r="D22" s="52"/>
    </row>
    <row r="23" spans="1:4" s="1" customFormat="1" ht="20.25" customHeight="1">
      <c r="A23" s="29"/>
      <c r="B23" s="73"/>
      <c r="C23" s="66" t="s">
        <v>35</v>
      </c>
      <c r="D23" s="52"/>
    </row>
    <row r="24" spans="1:4" s="1" customFormat="1" ht="20.25" customHeight="1">
      <c r="A24" s="74"/>
      <c r="B24" s="75"/>
      <c r="C24" s="66" t="s">
        <v>36</v>
      </c>
      <c r="D24" s="52">
        <v>20067.54</v>
      </c>
    </row>
    <row r="25" spans="1:4" s="1" customFormat="1" ht="20.25" customHeight="1">
      <c r="A25" s="74"/>
      <c r="B25" s="75"/>
      <c r="C25" s="76" t="s">
        <v>37</v>
      </c>
      <c r="D25" s="39">
        <v>2282.14</v>
      </c>
    </row>
    <row r="26" spans="1:4" s="1" customFormat="1" ht="20.25" customHeight="1">
      <c r="A26" s="74"/>
      <c r="B26" s="72"/>
      <c r="C26" s="76" t="s">
        <v>38</v>
      </c>
      <c r="D26" s="77"/>
    </row>
    <row r="27" spans="1:4" s="1" customFormat="1" ht="20.25" customHeight="1">
      <c r="A27" s="66"/>
      <c r="B27" s="52"/>
      <c r="C27" s="70" t="s">
        <v>39</v>
      </c>
      <c r="D27" s="78">
        <v>9930</v>
      </c>
    </row>
    <row r="28" spans="1:4" s="1" customFormat="1" ht="17.25" customHeight="1">
      <c r="A28" s="66"/>
      <c r="B28" s="52"/>
      <c r="C28" s="79" t="s">
        <v>40</v>
      </c>
      <c r="D28" s="39"/>
    </row>
    <row r="29" spans="1:4" s="1" customFormat="1" ht="17.25" customHeight="1">
      <c r="A29" s="66"/>
      <c r="B29" s="52"/>
      <c r="C29" s="66" t="s">
        <v>41</v>
      </c>
      <c r="D29" s="52"/>
    </row>
    <row r="30" spans="1:4" s="1" customFormat="1" ht="17.25" customHeight="1">
      <c r="A30" s="65"/>
      <c r="B30" s="52"/>
      <c r="C30" s="66" t="s">
        <v>43</v>
      </c>
      <c r="D30" s="52"/>
    </row>
    <row r="31" spans="1:4" s="1" customFormat="1" ht="17.25" customHeight="1">
      <c r="A31" s="66"/>
      <c r="B31" s="52"/>
      <c r="C31" s="66" t="s">
        <v>44</v>
      </c>
      <c r="D31" s="52"/>
    </row>
    <row r="32" spans="1:4" s="1" customFormat="1" ht="17.25" customHeight="1">
      <c r="A32" s="66"/>
      <c r="B32" s="52"/>
      <c r="C32" s="66" t="s">
        <v>45</v>
      </c>
      <c r="D32" s="52"/>
    </row>
    <row r="33" spans="1:4" s="1" customFormat="1" ht="16.5" customHeight="1">
      <c r="A33" s="68"/>
      <c r="B33" s="64"/>
      <c r="C33" s="66" t="s">
        <v>46</v>
      </c>
      <c r="D33" s="52"/>
    </row>
    <row r="34" spans="1:4" s="1" customFormat="1" ht="16.5" customHeight="1">
      <c r="A34" s="65" t="s">
        <v>47</v>
      </c>
      <c r="B34" s="39">
        <v>49334.74</v>
      </c>
      <c r="C34" s="65" t="s">
        <v>48</v>
      </c>
      <c r="D34" s="39">
        <v>49334.74</v>
      </c>
    </row>
    <row r="35" s="1" customFormat="1" ht="12.75" customHeight="1">
      <c r="D35" s="60"/>
    </row>
  </sheetData>
  <sheetProtection/>
  <printOptions/>
  <pageMargins left="0.75" right="0.75" top="1" bottom="1" header="0.5097222222222222" footer="0.5097222222222222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H16" sqref="H16"/>
    </sheetView>
  </sheetViews>
  <sheetFormatPr defaultColWidth="6.875" defaultRowHeight="12.75" customHeight="1"/>
  <cols>
    <col min="1" max="2" width="23.875" style="1" customWidth="1"/>
    <col min="3" max="5" width="18.3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88</v>
      </c>
      <c r="B1" s="2"/>
      <c r="C1" s="3"/>
      <c r="D1" s="4"/>
      <c r="E1" s="4"/>
      <c r="F1" s="5"/>
    </row>
    <row r="2" spans="1:6" s="1" customFormat="1" ht="23.25" customHeight="1">
      <c r="A2" s="45" t="s">
        <v>89</v>
      </c>
      <c r="B2" s="45"/>
      <c r="C2" s="7"/>
      <c r="D2" s="7"/>
      <c r="E2" s="7"/>
      <c r="F2" s="5"/>
    </row>
    <row r="3" spans="3:6" s="1" customFormat="1" ht="18" customHeight="1">
      <c r="C3" s="46"/>
      <c r="D3" s="18"/>
      <c r="E3" s="18" t="s">
        <v>2</v>
      </c>
      <c r="F3" s="19"/>
    </row>
    <row r="4" spans="1:6" s="1" customFormat="1" ht="24.75" customHeight="1">
      <c r="A4" s="20" t="s">
        <v>51</v>
      </c>
      <c r="B4" s="20" t="s">
        <v>52</v>
      </c>
      <c r="C4" s="21" t="s">
        <v>54</v>
      </c>
      <c r="D4" s="22" t="s">
        <v>84</v>
      </c>
      <c r="E4" s="22" t="s">
        <v>85</v>
      </c>
      <c r="F4" s="5"/>
    </row>
    <row r="5" spans="1:6" s="1" customFormat="1" ht="24.75" customHeight="1">
      <c r="A5" s="47" t="s">
        <v>66</v>
      </c>
      <c r="B5" s="48"/>
      <c r="C5" s="21">
        <f>D5+E5</f>
        <v>49334.73999999999</v>
      </c>
      <c r="D5" s="49">
        <f>SUM(D6:D22)</f>
        <v>30808.459999999995</v>
      </c>
      <c r="E5" s="49">
        <f>SUM(E6:E21)</f>
        <v>18526.28</v>
      </c>
      <c r="F5" s="24"/>
    </row>
    <row r="6" spans="1:6" s="1" customFormat="1" ht="24.75" customHeight="1">
      <c r="A6" s="50">
        <v>2120201</v>
      </c>
      <c r="B6" s="51" t="s">
        <v>67</v>
      </c>
      <c r="C6" s="52">
        <f>D6+E6</f>
        <v>7928.93</v>
      </c>
      <c r="D6" s="52">
        <v>5666.15</v>
      </c>
      <c r="E6" s="52">
        <v>2262.78</v>
      </c>
      <c r="F6" s="19"/>
    </row>
    <row r="7" spans="1:6" s="1" customFormat="1" ht="24.75" customHeight="1">
      <c r="A7" s="50">
        <v>2200101</v>
      </c>
      <c r="B7" s="51" t="s">
        <v>68</v>
      </c>
      <c r="C7" s="52">
        <f>D7+E7</f>
        <v>9402.91</v>
      </c>
      <c r="D7" s="52">
        <v>7478.91</v>
      </c>
      <c r="E7" s="52">
        <v>1924</v>
      </c>
      <c r="F7" s="19"/>
    </row>
    <row r="8" spans="1:6" s="1" customFormat="1" ht="24.75" customHeight="1">
      <c r="A8" s="53">
        <v>2210201</v>
      </c>
      <c r="B8" s="53" t="s">
        <v>70</v>
      </c>
      <c r="C8" s="52">
        <f aca="true" t="shared" si="0" ref="C8:C17">D8+E8</f>
        <v>1630.9</v>
      </c>
      <c r="D8" s="52">
        <v>1630.9</v>
      </c>
      <c r="E8" s="52"/>
      <c r="F8" s="19"/>
    </row>
    <row r="9" spans="1:6" s="44" customFormat="1" ht="24.75" customHeight="1">
      <c r="A9" s="53">
        <v>2130201</v>
      </c>
      <c r="B9" s="53" t="s">
        <v>71</v>
      </c>
      <c r="C9" s="52">
        <f t="shared" si="0"/>
        <v>7145.87</v>
      </c>
      <c r="D9" s="52">
        <v>7145.87</v>
      </c>
      <c r="E9" s="52"/>
      <c r="F9" s="5"/>
    </row>
    <row r="10" spans="1:6" s="1" customFormat="1" ht="24.75" customHeight="1">
      <c r="A10" s="53">
        <v>2130213</v>
      </c>
      <c r="B10" s="53" t="s">
        <v>72</v>
      </c>
      <c r="C10" s="52">
        <f t="shared" si="0"/>
        <v>20</v>
      </c>
      <c r="D10" s="23"/>
      <c r="E10" s="54">
        <v>20</v>
      </c>
      <c r="F10" s="19"/>
    </row>
    <row r="11" spans="1:6" s="1" customFormat="1" ht="24.75" customHeight="1">
      <c r="A11" s="55" t="s">
        <v>73</v>
      </c>
      <c r="B11" s="53" t="s">
        <v>74</v>
      </c>
      <c r="C11" s="52">
        <f t="shared" si="0"/>
        <v>80</v>
      </c>
      <c r="D11" s="23"/>
      <c r="E11" s="56">
        <v>80</v>
      </c>
      <c r="F11" s="19"/>
    </row>
    <row r="12" spans="1:6" s="1" customFormat="1" ht="24.75" customHeight="1">
      <c r="A12" s="53">
        <v>2130202</v>
      </c>
      <c r="B12" s="53" t="s">
        <v>75</v>
      </c>
      <c r="C12" s="52">
        <f t="shared" si="0"/>
        <v>593</v>
      </c>
      <c r="D12" s="23"/>
      <c r="E12" s="56">
        <v>593</v>
      </c>
      <c r="F12" s="19"/>
    </row>
    <row r="13" spans="1:6" s="1" customFormat="1" ht="24.75" customHeight="1">
      <c r="A13" s="53">
        <v>2130299</v>
      </c>
      <c r="B13" s="53" t="s">
        <v>76</v>
      </c>
      <c r="C13" s="52">
        <f t="shared" si="0"/>
        <v>30</v>
      </c>
      <c r="D13" s="23"/>
      <c r="E13" s="56">
        <v>30</v>
      </c>
      <c r="F13" s="19"/>
    </row>
    <row r="14" spans="1:5" s="1" customFormat="1" ht="24.75" customHeight="1">
      <c r="A14" s="53">
        <v>2130209</v>
      </c>
      <c r="B14" s="53" t="s">
        <v>77</v>
      </c>
      <c r="C14" s="52">
        <f t="shared" si="0"/>
        <v>120</v>
      </c>
      <c r="D14" s="23"/>
      <c r="E14" s="56">
        <v>120</v>
      </c>
    </row>
    <row r="15" spans="1:5" ht="24.75" customHeight="1">
      <c r="A15" s="53">
        <v>2130211</v>
      </c>
      <c r="B15" s="53" t="s">
        <v>78</v>
      </c>
      <c r="C15" s="52">
        <f t="shared" si="0"/>
        <v>40</v>
      </c>
      <c r="D15" s="23"/>
      <c r="E15" s="56">
        <v>40</v>
      </c>
    </row>
    <row r="16" spans="1:5" ht="24.75" customHeight="1">
      <c r="A16" s="53">
        <v>2240601</v>
      </c>
      <c r="B16" s="53" t="s">
        <v>79</v>
      </c>
      <c r="C16" s="52">
        <f t="shared" si="0"/>
        <v>9930</v>
      </c>
      <c r="D16" s="57"/>
      <c r="E16" s="56">
        <v>9930</v>
      </c>
    </row>
    <row r="17" spans="1:5" ht="24.75" customHeight="1">
      <c r="A17" s="53">
        <v>2130234</v>
      </c>
      <c r="B17" s="53" t="s">
        <v>80</v>
      </c>
      <c r="C17" s="52">
        <f t="shared" si="0"/>
        <v>340</v>
      </c>
      <c r="D17" s="57"/>
      <c r="E17" s="56">
        <v>340</v>
      </c>
    </row>
    <row r="18" spans="1:6" ht="24.75" customHeight="1">
      <c r="A18" s="58">
        <v>2200101</v>
      </c>
      <c r="B18" s="51" t="s">
        <v>68</v>
      </c>
      <c r="C18" s="52">
        <f aca="true" t="shared" si="1" ref="C18:C22">D18+E18</f>
        <v>7630.64</v>
      </c>
      <c r="D18" s="58">
        <v>7488.64</v>
      </c>
      <c r="E18" s="56">
        <v>142</v>
      </c>
      <c r="F18" s="1"/>
    </row>
    <row r="19" spans="1:5" ht="24.75" customHeight="1">
      <c r="A19" s="53">
        <v>2210201</v>
      </c>
      <c r="B19" s="53" t="s">
        <v>70</v>
      </c>
      <c r="C19" s="52">
        <f t="shared" si="1"/>
        <v>592.17</v>
      </c>
      <c r="D19" s="52">
        <v>592.17</v>
      </c>
      <c r="E19" s="52"/>
    </row>
    <row r="20" spans="1:6" s="1" customFormat="1" ht="24.75" customHeight="1">
      <c r="A20" s="50">
        <v>2200199</v>
      </c>
      <c r="B20" s="51" t="s">
        <v>69</v>
      </c>
      <c r="C20" s="52">
        <f t="shared" si="1"/>
        <v>3035</v>
      </c>
      <c r="D20" s="52"/>
      <c r="E20" s="52">
        <v>3035</v>
      </c>
      <c r="F20" s="19"/>
    </row>
    <row r="21" spans="1:5" ht="24.75" customHeight="1">
      <c r="A21" s="53">
        <v>2060199</v>
      </c>
      <c r="B21" s="53" t="s">
        <v>81</v>
      </c>
      <c r="C21" s="52">
        <f t="shared" si="1"/>
        <v>756.26</v>
      </c>
      <c r="D21" s="58">
        <v>746.76</v>
      </c>
      <c r="E21" s="58">
        <v>9.5</v>
      </c>
    </row>
    <row r="22" spans="1:6" s="1" customFormat="1" ht="24.75" customHeight="1">
      <c r="A22" s="53">
        <v>2210201</v>
      </c>
      <c r="B22" s="53" t="s">
        <v>70</v>
      </c>
      <c r="C22" s="52">
        <f t="shared" si="1"/>
        <v>59.06</v>
      </c>
      <c r="D22" s="52">
        <v>59.06</v>
      </c>
      <c r="E22" s="52"/>
      <c r="F22" s="19"/>
    </row>
  </sheetData>
  <sheetProtection/>
  <mergeCells count="1">
    <mergeCell ref="A5:B5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SheetLayoutView="100" workbookViewId="0" topLeftCell="A1">
      <selection activeCell="D37" sqref="D37"/>
    </sheetView>
  </sheetViews>
  <sheetFormatPr defaultColWidth="6.875" defaultRowHeight="12.75" customHeight="1"/>
  <cols>
    <col min="1" max="1" width="35.75390625" style="31" customWidth="1"/>
    <col min="2" max="2" width="25.375" style="1" customWidth="1"/>
    <col min="3" max="3" width="18.875" style="1" customWidth="1"/>
    <col min="4" max="188" width="6.875" style="1" customWidth="1"/>
  </cols>
  <sheetData>
    <row r="1" spans="1:2" s="1" customFormat="1" ht="18" customHeight="1">
      <c r="A1" s="32" t="s">
        <v>90</v>
      </c>
      <c r="B1" s="33"/>
    </row>
    <row r="2" spans="1:3" s="1" customFormat="1" ht="23.25" customHeight="1">
      <c r="A2" s="6" t="s">
        <v>91</v>
      </c>
      <c r="B2" s="6"/>
      <c r="C2" s="6"/>
    </row>
    <row r="3" spans="1:3" s="1" customFormat="1" ht="18" customHeight="1">
      <c r="A3" s="32"/>
      <c r="B3" s="34"/>
      <c r="C3" s="1" t="s">
        <v>2</v>
      </c>
    </row>
    <row r="4" spans="1:3" s="1" customFormat="1" ht="18" customHeight="1">
      <c r="A4" s="35" t="s">
        <v>92</v>
      </c>
      <c r="B4" s="36" t="s">
        <v>93</v>
      </c>
      <c r="C4" s="37" t="s">
        <v>94</v>
      </c>
    </row>
    <row r="5" spans="1:3" s="1" customFormat="1" ht="18" customHeight="1">
      <c r="A5" s="38" t="s">
        <v>66</v>
      </c>
      <c r="B5" s="39">
        <f>B6+B18+B26</f>
        <v>31338.24</v>
      </c>
      <c r="C5" s="40"/>
    </row>
    <row r="6" spans="1:3" s="1" customFormat="1" ht="18" customHeight="1">
      <c r="A6" s="41" t="s">
        <v>95</v>
      </c>
      <c r="B6" s="39">
        <v>28160.36</v>
      </c>
      <c r="C6" s="42"/>
    </row>
    <row r="7" spans="1:3" s="1" customFormat="1" ht="18" customHeight="1">
      <c r="A7" s="41" t="s">
        <v>96</v>
      </c>
      <c r="B7" s="39">
        <v>15536.12</v>
      </c>
      <c r="C7" s="42"/>
    </row>
    <row r="8" spans="1:3" s="1" customFormat="1" ht="18" customHeight="1">
      <c r="A8" s="41" t="s">
        <v>97</v>
      </c>
      <c r="B8" s="39">
        <v>4240.95</v>
      </c>
      <c r="C8" s="42"/>
    </row>
    <row r="9" spans="1:3" s="1" customFormat="1" ht="18" customHeight="1">
      <c r="A9" s="41" t="s">
        <v>98</v>
      </c>
      <c r="B9" s="39">
        <v>500.42</v>
      </c>
      <c r="C9" s="42"/>
    </row>
    <row r="10" spans="1:3" s="1" customFormat="1" ht="18" customHeight="1">
      <c r="A10" s="41" t="s">
        <v>99</v>
      </c>
      <c r="B10" s="39">
        <v>2490.44</v>
      </c>
      <c r="C10" s="42"/>
    </row>
    <row r="11" spans="1:3" s="1" customFormat="1" ht="18" customHeight="1">
      <c r="A11" s="41" t="s">
        <v>100</v>
      </c>
      <c r="B11" s="39">
        <v>2034.79</v>
      </c>
      <c r="C11" s="42"/>
    </row>
    <row r="12" spans="1:3" s="1" customFormat="1" ht="18" customHeight="1">
      <c r="A12" s="41" t="s">
        <v>101</v>
      </c>
      <c r="B12" s="39">
        <v>115.34</v>
      </c>
      <c r="C12" s="42"/>
    </row>
    <row r="13" spans="1:3" s="1" customFormat="1" ht="18" customHeight="1">
      <c r="A13" s="41" t="s">
        <v>102</v>
      </c>
      <c r="B13" s="39">
        <v>610.44</v>
      </c>
      <c r="C13" s="42"/>
    </row>
    <row r="14" spans="1:3" s="1" customFormat="1" ht="18" customHeight="1">
      <c r="A14" s="41" t="s">
        <v>103</v>
      </c>
      <c r="B14" s="39">
        <v>131.92</v>
      </c>
      <c r="C14" s="42"/>
    </row>
    <row r="15" spans="1:3" s="1" customFormat="1" ht="18" customHeight="1">
      <c r="A15" s="41" t="s">
        <v>70</v>
      </c>
      <c r="B15" s="39">
        <v>2282.14</v>
      </c>
      <c r="C15" s="42"/>
    </row>
    <row r="16" spans="1:3" s="1" customFormat="1" ht="18" customHeight="1">
      <c r="A16" s="41" t="s">
        <v>104</v>
      </c>
      <c r="B16" s="39"/>
      <c r="C16" s="42"/>
    </row>
    <row r="17" spans="1:3" s="1" customFormat="1" ht="18" customHeight="1">
      <c r="A17" s="43" t="s">
        <v>105</v>
      </c>
      <c r="B17" s="39">
        <v>217.8</v>
      </c>
      <c r="C17" s="42"/>
    </row>
    <row r="18" spans="1:3" s="1" customFormat="1" ht="18" customHeight="1">
      <c r="A18" s="38" t="s">
        <v>106</v>
      </c>
      <c r="B18" s="39">
        <v>2655.82</v>
      </c>
      <c r="C18" s="29"/>
    </row>
    <row r="19" spans="1:3" s="1" customFormat="1" ht="18" customHeight="1">
      <c r="A19" s="38" t="s">
        <v>107</v>
      </c>
      <c r="B19" s="39">
        <v>1307.11</v>
      </c>
      <c r="C19" s="29"/>
    </row>
    <row r="20" spans="1:3" s="1" customFormat="1" ht="18" customHeight="1">
      <c r="A20" s="38" t="s">
        <v>108</v>
      </c>
      <c r="B20" s="39">
        <v>135.34</v>
      </c>
      <c r="C20" s="29"/>
    </row>
    <row r="21" spans="1:3" s="1" customFormat="1" ht="18" customHeight="1">
      <c r="A21" s="38" t="s">
        <v>109</v>
      </c>
      <c r="B21" s="39">
        <v>158</v>
      </c>
      <c r="C21" s="29"/>
    </row>
    <row r="22" spans="1:3" s="1" customFormat="1" ht="18" customHeight="1">
      <c r="A22" s="38" t="s">
        <v>110</v>
      </c>
      <c r="B22" s="39"/>
      <c r="C22" s="29"/>
    </row>
    <row r="23" spans="1:3" s="1" customFormat="1" ht="18" customHeight="1">
      <c r="A23" s="38" t="s">
        <v>111</v>
      </c>
      <c r="B23" s="39">
        <v>356.1</v>
      </c>
      <c r="C23" s="29"/>
    </row>
    <row r="24" spans="1:3" s="1" customFormat="1" ht="18" customHeight="1">
      <c r="A24" s="38" t="s">
        <v>112</v>
      </c>
      <c r="B24" s="39">
        <v>484.27</v>
      </c>
      <c r="C24" s="29"/>
    </row>
    <row r="25" spans="1:3" s="1" customFormat="1" ht="18" customHeight="1">
      <c r="A25" s="38" t="s">
        <v>113</v>
      </c>
      <c r="B25" s="39">
        <v>215</v>
      </c>
      <c r="C25" s="29"/>
    </row>
    <row r="26" spans="1:3" s="1" customFormat="1" ht="18" customHeight="1">
      <c r="A26" s="41" t="s">
        <v>114</v>
      </c>
      <c r="B26" s="39">
        <v>522.06</v>
      </c>
      <c r="C26" s="29"/>
    </row>
    <row r="27" spans="1:3" s="1" customFormat="1" ht="18" customHeight="1">
      <c r="A27" s="38" t="s">
        <v>115</v>
      </c>
      <c r="B27" s="39"/>
      <c r="C27" s="29"/>
    </row>
    <row r="28" spans="1:3" s="1" customFormat="1" ht="18" customHeight="1">
      <c r="A28" s="38" t="s">
        <v>116</v>
      </c>
      <c r="B28" s="39">
        <v>460.88</v>
      </c>
      <c r="C28" s="29"/>
    </row>
    <row r="29" spans="1:3" s="1" customFormat="1" ht="18" customHeight="1">
      <c r="A29" s="38" t="s">
        <v>117</v>
      </c>
      <c r="B29" s="39">
        <v>51.27</v>
      </c>
      <c r="C29" s="29"/>
    </row>
    <row r="30" spans="1:3" s="1" customFormat="1" ht="18" customHeight="1">
      <c r="A30" s="38" t="s">
        <v>118</v>
      </c>
      <c r="B30" s="39">
        <v>4.8</v>
      </c>
      <c r="C30" s="29"/>
    </row>
    <row r="31" spans="1:3" s="1" customFormat="1" ht="18" customHeight="1">
      <c r="A31" s="38" t="s">
        <v>119</v>
      </c>
      <c r="B31" s="39"/>
      <c r="C31" s="29"/>
    </row>
    <row r="32" spans="1:3" s="1" customFormat="1" ht="18" customHeight="1">
      <c r="A32" s="38" t="s">
        <v>120</v>
      </c>
      <c r="B32" s="39">
        <v>5.11</v>
      </c>
      <c r="C32" s="29"/>
    </row>
    <row r="33" ht="12.75" customHeight="1">
      <c r="B33" s="44"/>
    </row>
  </sheetData>
  <sheetProtection/>
  <mergeCells count="1">
    <mergeCell ref="A2:C2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C23" sqref="C23"/>
    </sheetView>
  </sheetViews>
  <sheetFormatPr defaultColWidth="6.875" defaultRowHeight="12.75" customHeight="1"/>
  <cols>
    <col min="1" max="1" width="26.00390625" style="1" customWidth="1"/>
    <col min="2" max="2" width="28.50390625" style="1" customWidth="1"/>
    <col min="3" max="3" width="26.00390625" style="1" customWidth="1"/>
    <col min="4" max="245" width="6.875" style="1" customWidth="1"/>
  </cols>
  <sheetData>
    <row r="1" spans="1:3" s="1" customFormat="1" ht="18" customHeight="1">
      <c r="A1" s="2" t="s">
        <v>121</v>
      </c>
      <c r="B1" s="4"/>
      <c r="C1" s="5"/>
    </row>
    <row r="2" spans="1:3" s="1" customFormat="1" ht="36" customHeight="1">
      <c r="A2" s="25" t="s">
        <v>122</v>
      </c>
      <c r="B2" s="25"/>
      <c r="C2" s="25"/>
    </row>
    <row r="3" s="1" customFormat="1" ht="18" customHeight="1">
      <c r="C3" s="4" t="s">
        <v>2</v>
      </c>
    </row>
    <row r="4" spans="1:3" s="1" customFormat="1" ht="18" customHeight="1">
      <c r="A4" s="26" t="s">
        <v>123</v>
      </c>
      <c r="B4" s="27" t="s">
        <v>124</v>
      </c>
      <c r="C4" s="28" t="s">
        <v>94</v>
      </c>
    </row>
    <row r="5" spans="1:3" ht="27.75" customHeight="1">
      <c r="A5" s="29"/>
      <c r="B5" s="30"/>
      <c r="C5" s="29"/>
    </row>
    <row r="6" spans="1:3" ht="27.75" customHeight="1">
      <c r="A6" s="29"/>
      <c r="B6" s="30"/>
      <c r="C6" s="29"/>
    </row>
    <row r="7" spans="1:3" ht="27.75" customHeight="1">
      <c r="A7" s="29"/>
      <c r="B7" s="30"/>
      <c r="C7" s="29"/>
    </row>
    <row r="8" spans="1:3" ht="27.75" customHeight="1">
      <c r="A8" s="29"/>
      <c r="B8" s="30"/>
      <c r="C8" s="29"/>
    </row>
    <row r="9" spans="1:3" ht="27.75" customHeight="1">
      <c r="A9" s="29"/>
      <c r="B9" s="30"/>
      <c r="C9" s="29"/>
    </row>
  </sheetData>
  <sheetProtection/>
  <mergeCells count="1">
    <mergeCell ref="A2:C2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20" sqref="A20"/>
    </sheetView>
  </sheetViews>
  <sheetFormatPr defaultColWidth="6.875" defaultRowHeight="12.75" customHeight="1"/>
  <cols>
    <col min="1" max="4" width="20.00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125</v>
      </c>
      <c r="B1" s="4"/>
      <c r="C1" s="4"/>
      <c r="D1" s="4"/>
      <c r="E1" s="5"/>
    </row>
    <row r="2" spans="1:5" s="1" customFormat="1" ht="23.25" customHeight="1">
      <c r="A2" s="17" t="s">
        <v>126</v>
      </c>
      <c r="B2" s="7"/>
      <c r="C2" s="7"/>
      <c r="D2" s="7"/>
      <c r="E2" s="5"/>
    </row>
    <row r="3" spans="2:5" s="1" customFormat="1" ht="18" customHeight="1">
      <c r="B3" s="18"/>
      <c r="C3" s="18"/>
      <c r="D3" s="18" t="s">
        <v>2</v>
      </c>
      <c r="E3" s="19"/>
    </row>
    <row r="4" spans="1:5" s="1" customFormat="1" ht="18" customHeight="1">
      <c r="A4" s="20" t="s">
        <v>123</v>
      </c>
      <c r="B4" s="21" t="s">
        <v>54</v>
      </c>
      <c r="C4" s="22" t="s">
        <v>84</v>
      </c>
      <c r="D4" s="22" t="s">
        <v>85</v>
      </c>
      <c r="E4" s="5"/>
    </row>
    <row r="5" spans="1:5" s="1" customFormat="1" ht="20.25" customHeight="1">
      <c r="A5" s="10"/>
      <c r="B5" s="23"/>
      <c r="C5" s="23"/>
      <c r="D5" s="23"/>
      <c r="E5" s="24"/>
    </row>
    <row r="6" spans="1:5" s="1" customFormat="1" ht="18" customHeight="1">
      <c r="A6" s="10"/>
      <c r="B6" s="23"/>
      <c r="C6" s="23"/>
      <c r="D6" s="23"/>
      <c r="E6" s="19"/>
    </row>
    <row r="7" spans="1:5" s="1" customFormat="1" ht="18" customHeight="1">
      <c r="A7" s="10"/>
      <c r="B7" s="23"/>
      <c r="C7" s="23"/>
      <c r="D7" s="23"/>
      <c r="E7" s="19"/>
    </row>
    <row r="8" spans="1:5" s="1" customFormat="1" ht="18" customHeight="1">
      <c r="A8" s="10"/>
      <c r="B8" s="23"/>
      <c r="C8" s="23"/>
      <c r="D8" s="23"/>
      <c r="E8" s="19"/>
    </row>
    <row r="9" spans="1:5" s="1" customFormat="1" ht="18" customHeight="1">
      <c r="A9" s="10"/>
      <c r="B9" s="23"/>
      <c r="C9" s="23"/>
      <c r="D9" s="23"/>
      <c r="E9" s="19"/>
    </row>
    <row r="10" spans="1:5" s="1" customFormat="1" ht="18" customHeight="1">
      <c r="A10" s="10"/>
      <c r="B10" s="23"/>
      <c r="C10" s="23"/>
      <c r="D10" s="23"/>
      <c r="E10" s="19"/>
    </row>
    <row r="11" spans="1:5" s="1" customFormat="1" ht="18" customHeight="1">
      <c r="A11" s="10"/>
      <c r="B11" s="23"/>
      <c r="C11" s="23"/>
      <c r="D11" s="23"/>
      <c r="E11" s="19"/>
    </row>
    <row r="12" spans="1:5" s="1" customFormat="1" ht="18" customHeight="1">
      <c r="A12" s="10"/>
      <c r="B12" s="23"/>
      <c r="C12" s="23"/>
      <c r="D12" s="23"/>
      <c r="E12" s="19"/>
    </row>
    <row r="13" spans="1:5" s="1" customFormat="1" ht="18" customHeight="1">
      <c r="A13" s="10"/>
      <c r="B13" s="23"/>
      <c r="C13" s="23"/>
      <c r="D13" s="23"/>
      <c r="E13" s="19"/>
    </row>
    <row r="14" spans="1:5" s="1" customFormat="1" ht="18" customHeight="1">
      <c r="A14" s="10"/>
      <c r="B14" s="23"/>
      <c r="C14" s="23"/>
      <c r="D14" s="23"/>
      <c r="E14" s="19"/>
    </row>
    <row r="15" spans="1:4" s="1" customFormat="1" ht="18" customHeight="1">
      <c r="A15" s="10"/>
      <c r="B15" s="23"/>
      <c r="C15" s="23"/>
      <c r="D15" s="23"/>
    </row>
  </sheetData>
  <sheetProtection/>
  <printOptions/>
  <pageMargins left="0.75" right="0.75" top="1" bottom="1" header="0.5097222222222222" footer="0.509722222222222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9" sqref="B8:B9"/>
    </sheetView>
  </sheetViews>
  <sheetFormatPr defaultColWidth="9.00390625" defaultRowHeight="14.25"/>
  <cols>
    <col min="1" max="1" width="51.25390625" style="0" customWidth="1"/>
    <col min="2" max="2" width="29.50390625" style="0" customWidth="1"/>
  </cols>
  <sheetData>
    <row r="1" spans="1:6" s="1" customFormat="1" ht="18" customHeight="1">
      <c r="A1" s="2" t="s">
        <v>127</v>
      </c>
      <c r="B1" s="3"/>
      <c r="C1" s="4"/>
      <c r="D1" s="4"/>
      <c r="E1" s="4"/>
      <c r="F1" s="5"/>
    </row>
    <row r="2" spans="1:6" s="1" customFormat="1" ht="33.75" customHeight="1">
      <c r="A2" s="6" t="s">
        <v>128</v>
      </c>
      <c r="B2" s="6"/>
      <c r="C2" s="7"/>
      <c r="D2" s="7"/>
      <c r="E2" s="7"/>
      <c r="F2" s="5"/>
    </row>
    <row r="3" ht="24" customHeight="1">
      <c r="B3" s="12" t="s">
        <v>2</v>
      </c>
    </row>
    <row r="4" spans="1:2" ht="39" customHeight="1">
      <c r="A4" s="8" t="s">
        <v>129</v>
      </c>
      <c r="B4" s="8" t="s">
        <v>130</v>
      </c>
    </row>
    <row r="5" spans="1:2" ht="39" customHeight="1">
      <c r="A5" s="13" t="s">
        <v>131</v>
      </c>
      <c r="B5" s="14">
        <f>B6+B7+B8</f>
        <v>130</v>
      </c>
    </row>
    <row r="6" spans="1:2" ht="39" customHeight="1">
      <c r="A6" s="15" t="s">
        <v>132</v>
      </c>
      <c r="B6" s="14"/>
    </row>
    <row r="7" spans="1:2" ht="39" customHeight="1">
      <c r="A7" s="15" t="s">
        <v>133</v>
      </c>
      <c r="B7" s="14"/>
    </row>
    <row r="8" spans="1:2" ht="39" customHeight="1">
      <c r="A8" s="15" t="s">
        <v>134</v>
      </c>
      <c r="B8" s="14">
        <v>130</v>
      </c>
    </row>
    <row r="9" spans="1:2" ht="39" customHeight="1">
      <c r="A9" s="16" t="s">
        <v>135</v>
      </c>
      <c r="B9" s="14">
        <v>130</v>
      </c>
    </row>
    <row r="10" spans="1:2" ht="39" customHeight="1">
      <c r="A10" s="16" t="s">
        <v>136</v>
      </c>
      <c r="B10" s="14"/>
    </row>
  </sheetData>
  <sheetProtection/>
  <mergeCells count="1">
    <mergeCell ref="A2:B2"/>
  </mergeCells>
  <printOptions/>
  <pageMargins left="0.75" right="0.75" top="1" bottom="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跨越飞翔</cp:lastModifiedBy>
  <dcterms:created xsi:type="dcterms:W3CDTF">2019-04-11T07:50:31Z</dcterms:created>
  <dcterms:modified xsi:type="dcterms:W3CDTF">2021-05-24T07:24:16Z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EA8896DB5BF84D23B99CA8FD1BC67F68</vt:lpwstr>
  </property>
</Properties>
</file>