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095" windowHeight="7650" tabRatio="820" firstSheet="11" activeTab="15"/>
  </bookViews>
  <sheets>
    <sheet name="1、2017市本级收入完成表 " sheetId="1" r:id="rId1"/>
    <sheet name="2、2017市本级公共财政支出执行表" sheetId="2" r:id="rId2"/>
    <sheet name="3、2017市本级政府性基金收入完成表 " sheetId="3" r:id="rId3"/>
    <sheet name="4、2017市本级政府性基金支出情况表执行表 " sheetId="4" r:id="rId4"/>
    <sheet name="5、2017年平衡表" sheetId="11" r:id="rId5"/>
    <sheet name="6、市对县补助" sheetId="12" r:id="rId6"/>
    <sheet name="7、补助明细" sheetId="13" r:id="rId7"/>
    <sheet name="8、安排市县" sheetId="14" r:id="rId8"/>
    <sheet name="9、2017年市本级国有资本经营预算执行表" sheetId="15" r:id="rId9"/>
    <sheet name="10、2017年市本级社会保险基金执行表" sheetId="16" r:id="rId10"/>
    <sheet name="11、2018年1-6月一般公共预算收入完成（全市）" sheetId="7" r:id="rId11"/>
    <sheet name="12、2018年1-6月一般公共预算支出执行（全市）" sheetId="8" r:id="rId12"/>
    <sheet name="13、2018年1-6月政府性基金收入完成（全市）" sheetId="9" r:id="rId13"/>
    <sheet name="14、2018年1-6月政府性基金支出执行（全市）" sheetId="10" r:id="rId14"/>
    <sheet name="15、2017年度一般公共预算基本支出决算" sheetId="17" r:id="rId15"/>
    <sheet name="16、2017年度政府性基金转移支付决算" sheetId="18" r:id="rId16"/>
  </sheets>
  <definedNames>
    <definedName name="_xlnm._FilterDatabase" localSheetId="1" hidden="1">'2、2017市本级公共财政支出执行表'!$A$3:$F$454</definedName>
    <definedName name="_xlnm._FilterDatabase" localSheetId="7" hidden="1">'8、安排市县'!$A$3:$F$55</definedName>
    <definedName name="_xlnm.Print_Area" localSheetId="10">'11、2018年1-6月一般公共预算收入完成（全市）'!$A$1:$F$26</definedName>
    <definedName name="_xlnm.Print_Area" localSheetId="11">'12、2018年1-6月一般公共预算支出执行（全市）'!$A$1:$G$25</definedName>
    <definedName name="_xlnm.Print_Area" localSheetId="12">'13、2018年1-6月政府性基金收入完成（全市）'!$A$1:$F$10</definedName>
    <definedName name="_xlnm.Print_Area" localSheetId="13">'14、2018年1-6月政府性基金支出执行（全市）'!$A$1:$G$14</definedName>
    <definedName name="_xlnm.Print_Area" localSheetId="5">'6、市对县补助'!$A$1:$B$47</definedName>
    <definedName name="_xlnm.Print_Area" localSheetId="7">'8、安排市县'!$A$1:$F$55</definedName>
    <definedName name="_xlnm.Print_Area" hidden="1">#N/A</definedName>
    <definedName name="_xlnm.Print_Titles" localSheetId="10">'11、2018年1-6月一般公共预算收入完成（全市）'!$1:$3</definedName>
    <definedName name="_xlnm.Print_Titles" localSheetId="11">'12、2018年1-6月一般公共预算支出执行（全市）'!$1:$3</definedName>
    <definedName name="_xlnm.Print_Titles" localSheetId="12">'13、2018年1-6月政府性基金收入完成（全市）'!$1:$3</definedName>
    <definedName name="_xlnm.Print_Titles" localSheetId="13">'14、2018年1-6月政府性基金支出执行（全市）'!$1:$3</definedName>
    <definedName name="_xlnm.Print_Titles" localSheetId="14">'15、2017年度一般公共预算基本支出决算'!$A$1:$IV$5</definedName>
    <definedName name="_xlnm.Print_Titles" localSheetId="1">'2、2017市本级公共财政支出执行表'!$1:$3</definedName>
    <definedName name="_xlnm.Print_Titles" localSheetId="3">'4、2017市本级政府性基金支出情况表执行表 '!$1:$3</definedName>
    <definedName name="_xlnm.Print_Titles" localSheetId="4">'5、2017年平衡表'!$1:$3</definedName>
    <definedName name="_xlnm.Print_Titles" localSheetId="5">'6、市对县补助'!$1:$3</definedName>
    <definedName name="_xlnm.Print_Titles" localSheetId="6">'7、补助明细'!$1:$3</definedName>
    <definedName name="_xlnm.Print_Titles" localSheetId="7">'8、安排市县'!$1:$3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F14" i="10"/>
  <c r="E14"/>
  <c r="F13"/>
  <c r="E13"/>
  <c r="F12"/>
  <c r="E12"/>
  <c r="F11"/>
  <c r="E11"/>
  <c r="E9"/>
  <c r="F8"/>
  <c r="E8"/>
  <c r="F7"/>
  <c r="E7"/>
  <c r="I6"/>
  <c r="F6"/>
  <c r="E6"/>
  <c r="I5"/>
  <c r="F5"/>
  <c r="E5"/>
  <c r="I4"/>
  <c r="H4"/>
  <c r="F4"/>
  <c r="E4"/>
  <c r="D4"/>
  <c r="C4"/>
  <c r="B4"/>
  <c r="E10" i="9"/>
  <c r="D10"/>
  <c r="E9"/>
  <c r="D9"/>
  <c r="E8"/>
  <c r="D8"/>
  <c r="E7"/>
  <c r="D7"/>
  <c r="E6"/>
  <c r="D6"/>
  <c r="E5"/>
  <c r="D5"/>
  <c r="G4"/>
  <c r="E4"/>
  <c r="D4"/>
  <c r="C4"/>
  <c r="B4"/>
  <c r="I25" i="8"/>
  <c r="F25"/>
  <c r="E25"/>
  <c r="I24"/>
  <c r="E24"/>
  <c r="I23"/>
  <c r="F23"/>
  <c r="E23"/>
  <c r="I22"/>
  <c r="F22"/>
  <c r="E22"/>
  <c r="I21"/>
  <c r="F21"/>
  <c r="E21"/>
  <c r="I20"/>
  <c r="I19"/>
  <c r="F19"/>
  <c r="E19"/>
  <c r="I18"/>
  <c r="F18"/>
  <c r="E18"/>
  <c r="I17"/>
  <c r="F17"/>
  <c r="E17"/>
  <c r="I16"/>
  <c r="F16"/>
  <c r="E16"/>
  <c r="I15"/>
  <c r="F15"/>
  <c r="E15"/>
  <c r="I14"/>
  <c r="F14"/>
  <c r="E14"/>
  <c r="I13"/>
  <c r="F13"/>
  <c r="E13"/>
  <c r="I12"/>
  <c r="F12"/>
  <c r="E12"/>
  <c r="I11"/>
  <c r="F11"/>
  <c r="E11"/>
  <c r="I10"/>
  <c r="F10"/>
  <c r="E10"/>
  <c r="I9"/>
  <c r="F9"/>
  <c r="E9"/>
  <c r="I8"/>
  <c r="F8"/>
  <c r="E8"/>
  <c r="I7"/>
  <c r="F7"/>
  <c r="E7"/>
  <c r="I6"/>
  <c r="F6"/>
  <c r="E6"/>
  <c r="I5"/>
  <c r="F5"/>
  <c r="E5"/>
  <c r="I4"/>
  <c r="H4"/>
  <c r="F4"/>
  <c r="E4"/>
  <c r="D4"/>
  <c r="C4"/>
  <c r="B4"/>
  <c r="G26" i="7"/>
  <c r="E26"/>
  <c r="D26"/>
  <c r="E25"/>
  <c r="D25"/>
  <c r="E24"/>
  <c r="D24"/>
  <c r="E23"/>
  <c r="D23"/>
  <c r="E22"/>
  <c r="D22"/>
  <c r="E21"/>
  <c r="D21"/>
  <c r="G20"/>
  <c r="E20"/>
  <c r="D20"/>
  <c r="C20"/>
  <c r="B20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G5"/>
  <c r="E5"/>
  <c r="D5"/>
  <c r="C5"/>
  <c r="B5"/>
  <c r="G4"/>
  <c r="E4"/>
  <c r="D4"/>
  <c r="C4"/>
  <c r="B4"/>
  <c r="I13" i="16"/>
  <c r="H13"/>
  <c r="G13"/>
  <c r="F13"/>
  <c r="E13"/>
  <c r="D13"/>
  <c r="C13"/>
  <c r="I12"/>
  <c r="H12"/>
  <c r="E12"/>
  <c r="I11"/>
  <c r="H11"/>
  <c r="E11"/>
  <c r="I10"/>
  <c r="H10"/>
  <c r="E10"/>
  <c r="I9"/>
  <c r="H9"/>
  <c r="E9"/>
  <c r="I8"/>
  <c r="H8"/>
  <c r="E8"/>
  <c r="I7"/>
  <c r="H7"/>
  <c r="E7"/>
  <c r="I6"/>
  <c r="I5"/>
  <c r="H5"/>
  <c r="E5"/>
  <c r="F54" i="14"/>
  <c r="F52"/>
  <c r="F50"/>
  <c r="F48"/>
  <c r="F45"/>
  <c r="F38"/>
  <c r="F36"/>
  <c r="F34"/>
  <c r="F28"/>
  <c r="F18"/>
  <c r="F13"/>
  <c r="F11"/>
  <c r="F7"/>
  <c r="F5"/>
  <c r="F4"/>
  <c r="B17" i="13"/>
  <c r="B16"/>
  <c r="B15"/>
  <c r="B14"/>
  <c r="B13"/>
  <c r="B12"/>
  <c r="B11"/>
  <c r="B10"/>
  <c r="B9"/>
  <c r="B8"/>
  <c r="B7"/>
  <c r="B6"/>
  <c r="B5"/>
  <c r="E4"/>
  <c r="D4"/>
  <c r="C4"/>
  <c r="B4"/>
  <c r="B34" i="12"/>
  <c r="B13"/>
  <c r="B12"/>
  <c r="B5"/>
  <c r="B4"/>
  <c r="B11" i="1"/>
</calcChain>
</file>

<file path=xl/sharedStrings.xml><?xml version="1.0" encoding="utf-8"?>
<sst xmlns="http://schemas.openxmlformats.org/spreadsheetml/2006/main" count="1205" uniqueCount="972">
  <si>
    <t>吕梁市市本级二○一七年一般公共预算收入完成情况表</t>
  </si>
  <si>
    <t>表一</t>
  </si>
  <si>
    <t>单位：万元</t>
  </si>
  <si>
    <t>收  入  项  目</t>
  </si>
  <si>
    <t>2017年调整预算数</t>
  </si>
  <si>
    <t>2017年完成数</t>
  </si>
  <si>
    <t>完成调整预算%</t>
  </si>
  <si>
    <t>为2016年决算%</t>
  </si>
  <si>
    <t>备    注</t>
  </si>
  <si>
    <t>一般公共预算收入合计</t>
  </si>
  <si>
    <t xml:space="preserve">    税收收入</t>
  </si>
  <si>
    <t>一、增值税</t>
  </si>
  <si>
    <t>增长的原因是增值税分享比例调整，由原先中央75%、省7.5%、市3.75%，县13.75%调整为中央50%、省15%、市7.5%，县27.5%。</t>
  </si>
  <si>
    <t>二、营业税</t>
  </si>
  <si>
    <t>下降原因主要是“营改增”导致营业税收入减少</t>
  </si>
  <si>
    <t>三、企业所得税</t>
  </si>
  <si>
    <t>下降原因主要是受经济下行影响，企业利润下滑导致企业所得税收入减少</t>
  </si>
  <si>
    <t>四、个人所得税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</si>
  <si>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</si>
  <si>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五、资源税</t>
  </si>
  <si>
    <t xml:space="preserve">    非税收入</t>
  </si>
  <si>
    <t>六、专项收入</t>
  </si>
  <si>
    <t>降幅较大的主要原因是排污费、水资源费转列行政事业性收费。</t>
  </si>
  <si>
    <t>七、行政性收费收入</t>
  </si>
  <si>
    <t>八、罚没收入</t>
  </si>
  <si>
    <t>九、国有资本经营收入</t>
  </si>
  <si>
    <t>十、国有资源（资产）有偿使用收入</t>
  </si>
  <si>
    <t>十一、其他收入</t>
  </si>
  <si>
    <t>吕梁市市本级二○一七年一般公共预算支出执行情况表</t>
  </si>
  <si>
    <t>表二</t>
  </si>
  <si>
    <t>支  出  项  目</t>
  </si>
  <si>
    <t>2017年调整
预算数</t>
  </si>
  <si>
    <t>2017 年
执行数</t>
  </si>
  <si>
    <t>执行为调
整预算%</t>
  </si>
  <si>
    <t>执行为
2016年决算%</t>
  </si>
  <si>
    <t>备      注</t>
  </si>
  <si>
    <t>一般公共预算支出合计</t>
  </si>
  <si>
    <t>一、一般公共服务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</si>
  <si>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</si>
  <si>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</si>
  <si>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</si>
  <si>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</si>
  <si>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</si>
  <si>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</si>
  <si>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</si>
  <si>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</si>
  <si>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</si>
  <si>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</si>
  <si>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</si>
  <si>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</si>
  <si>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</si>
  <si>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</si>
  <si>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</si>
  <si>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</si>
  <si>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</si>
  <si>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</si>
  <si>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</si>
  <si>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</si>
  <si>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</si>
  <si>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</si>
  <si>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</si>
  <si>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财政委托业务支出</t>
  </si>
  <si>
    <t xml:space="preserve">    其他财政事务支出</t>
  </si>
  <si>
    <t xml:space="preserve">  税收事务</t>
  </si>
  <si>
    <t xml:space="preserve">    信息化建设</t>
  </si>
  <si>
    <t xml:space="preserve">  审计事务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</si>
  <si>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</si>
  <si>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</si>
  <si>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</si>
  <si>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</si>
  <si>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</si>
  <si>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</si>
  <si>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</si>
  <si>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</si>
  <si>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</si>
  <si>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</si>
  <si>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</si>
  <si>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</si>
  <si>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</si>
  <si>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</si>
  <si>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其他质量技术监督与检验检疫事务支出</t>
  </si>
  <si>
    <t xml:space="preserve">  宗教事务</t>
  </si>
  <si>
    <t xml:space="preserve">  港澳台侨事务</t>
  </si>
  <si>
    <t xml:space="preserve">    台湾事务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</si>
  <si>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</si>
  <si>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</si>
  <si>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</si>
  <si>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</si>
  <si>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</si>
  <si>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</si>
  <si>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</si>
  <si>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</si>
  <si>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</si>
  <si>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</si>
  <si>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</si>
  <si>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</si>
  <si>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</si>
  <si>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</si>
  <si>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</si>
  <si>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</t>
  </si>
  <si>
    <t xml:space="preserve">    其他共产党事务支出(项)</t>
  </si>
  <si>
    <t xml:space="preserve">  其他一般公共服务支出</t>
  </si>
  <si>
    <t>二、国防</t>
  </si>
  <si>
    <t>三、公共安全</t>
  </si>
  <si>
    <t xml:space="preserve">  武装警察</t>
  </si>
  <si>
    <t xml:space="preserve">    内卫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</si>
  <si>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</si>
  <si>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</si>
  <si>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</si>
  <si>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</si>
  <si>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</si>
  <si>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</si>
  <si>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出入境管理</t>
  </si>
  <si>
    <t xml:space="preserve">    禁毒管理</t>
  </si>
  <si>
    <t xml:space="preserve">    道路交通管理</t>
  </si>
  <si>
    <t xml:space="preserve">    反恐怖</t>
  </si>
  <si>
    <t xml:space="preserve">    其他公安支出</t>
  </si>
  <si>
    <t xml:space="preserve">  国家安全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</si>
  <si>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</si>
  <si>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</si>
  <si>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</si>
  <si>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</si>
  <si>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“两庭”建设</t>
  </si>
  <si>
    <t xml:space="preserve">    其他法院支出</t>
  </si>
  <si>
    <t xml:space="preserve">  司法</t>
  </si>
  <si>
    <t xml:space="preserve">  国家保密</t>
  </si>
  <si>
    <t xml:space="preserve">  强制隔离戒毒</t>
  </si>
  <si>
    <t xml:space="preserve">    所政设施建设</t>
  </si>
  <si>
    <t xml:space="preserve">  其他公共安全支出</t>
  </si>
  <si>
    <t>四、教育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</si>
  <si>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</si>
  <si>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</si>
  <si>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</si>
  <si>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</si>
  <si>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</si>
  <si>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</si>
  <si>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</si>
  <si>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</si>
  <si>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</si>
  <si>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</si>
  <si>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</si>
  <si>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</si>
  <si>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</si>
  <si>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</si>
  <si>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>负数是由于科目调整，属于正常的会计处理。</t>
  </si>
  <si>
    <t xml:space="preserve">  成人教育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</si>
  <si>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</si>
  <si>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</si>
  <si>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</si>
  <si>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</si>
  <si>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</si>
  <si>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</si>
  <si>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</si>
  <si>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</si>
  <si>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</si>
  <si>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</si>
  <si>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</si>
  <si>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</si>
  <si>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</si>
  <si>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</si>
  <si>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其他教育支出(项)</t>
  </si>
  <si>
    <t>五、科学技术</t>
  </si>
  <si>
    <t>下降的主要原因是2017年用上年结余资金安排科技支出1630万元，没有体现当年支出。考虑该因素后，同比增长2.08%。</t>
  </si>
  <si>
    <t xml:space="preserve">  科学技术管理事务</t>
  </si>
  <si>
    <t xml:space="preserve">    其他科学技术管理事务支出</t>
  </si>
  <si>
    <t xml:space="preserve">  基础研究</t>
  </si>
  <si>
    <t xml:space="preserve">    专项基础科研</t>
  </si>
  <si>
    <t xml:space="preserve">  应用研究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</si>
  <si>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</si>
  <si>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</si>
  <si>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</si>
  <si>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</si>
  <si>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科学交流与合作</t>
  </si>
  <si>
    <t xml:space="preserve">    其他科学交流与合作</t>
  </si>
  <si>
    <t xml:space="preserve">  其他科学技术支出</t>
  </si>
  <si>
    <t xml:space="preserve">    其他科学技术支出(项)</t>
  </si>
  <si>
    <t>六、文化体育与传媒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</si>
  <si>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</si>
  <si>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</si>
  <si>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</si>
  <si>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</si>
  <si>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</si>
  <si>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</si>
  <si>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</si>
  <si>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</si>
  <si>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</si>
  <si>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</si>
  <si>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</si>
  <si>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</si>
  <si>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</si>
  <si>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群众体育</t>
  </si>
  <si>
    <t xml:space="preserve">    体育场馆</t>
  </si>
  <si>
    <t xml:space="preserve">  新闻出版广播影视</t>
  </si>
  <si>
    <t xml:space="preserve">    广播</t>
  </si>
  <si>
    <t xml:space="preserve">    电视</t>
  </si>
  <si>
    <t xml:space="preserve">    出版发行</t>
  </si>
  <si>
    <t xml:space="preserve">    其他广播影视支出</t>
  </si>
  <si>
    <t xml:space="preserve">  新闻出版</t>
  </si>
  <si>
    <t xml:space="preserve">    其他新闻出版支出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</si>
  <si>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</si>
  <si>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</si>
  <si>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</si>
  <si>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</si>
  <si>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七、社会保障和就业</t>
  </si>
  <si>
    <t>降幅较大的原因：一是2016年机关退休人员工资在本科目下列支，2017年机关养老保险制度改革，退休人员工资转由社保基金发放，各单位提取的养老保险金转列各单位的功能科目。二是2016年上级转移支付分配市本级支出2778万元，2017年没有此因素。剔除上述因素后，同比增长16.3%。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</si>
  <si>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</si>
  <si>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</si>
  <si>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</si>
  <si>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</si>
  <si>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</si>
  <si>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</si>
  <si>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</si>
  <si>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</si>
  <si>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</si>
  <si>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</si>
  <si>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</si>
  <si>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财政对基本医疗保险基金的补助</t>
  </si>
  <si>
    <t xml:space="preserve">    财政对其他社会保险基金的补助</t>
  </si>
  <si>
    <t xml:space="preserve">  行政事业单位离退休</t>
  </si>
  <si>
    <t xml:space="preserve">    对机关事业单位基本养老保险基金的补助</t>
  </si>
  <si>
    <t xml:space="preserve">    事业单位离退休</t>
  </si>
  <si>
    <t xml:space="preserve">    未归口管理的行政单位离退休</t>
  </si>
  <si>
    <t xml:space="preserve">    其他行政事业单位离退休支出</t>
  </si>
  <si>
    <t xml:space="preserve">  就业补助</t>
  </si>
  <si>
    <t xml:space="preserve">    扶持公共就业服务</t>
  </si>
  <si>
    <t xml:space="preserve">    小额担保贷款贴息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</si>
  <si>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</si>
  <si>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</si>
  <si>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</si>
  <si>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</si>
  <si>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</si>
  <si>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</si>
  <si>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</si>
  <si>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</si>
  <si>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</si>
  <si>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</si>
  <si>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</si>
  <si>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</si>
  <si>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</si>
  <si>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</si>
  <si>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</si>
  <si>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</si>
  <si>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</si>
  <si>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</si>
  <si>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</si>
  <si>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</si>
  <si>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临时救助</t>
  </si>
  <si>
    <t xml:space="preserve">    流浪乞讨人员救助支出</t>
  </si>
  <si>
    <t xml:space="preserve">  其他社会保障和就业支出</t>
  </si>
  <si>
    <t xml:space="preserve">    其他社会保障和就业支出(项)</t>
  </si>
  <si>
    <t>八、医疗卫生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</si>
  <si>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</si>
  <si>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</si>
  <si>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</si>
  <si>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</si>
  <si>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</si>
  <si>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其他专科医院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</si>
  <si>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</si>
  <si>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</si>
  <si>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</si>
  <si>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</si>
  <si>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</si>
  <si>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</si>
  <si>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</si>
  <si>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重大公共卫生专项</t>
  </si>
  <si>
    <t xml:space="preserve">    其他公共卫生支出</t>
  </si>
  <si>
    <t xml:space="preserve">  医疗保障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</si>
  <si>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</si>
  <si>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</si>
  <si>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</si>
  <si>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</si>
  <si>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</si>
  <si>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</si>
  <si>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</si>
  <si>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</si>
  <si>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</si>
  <si>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</si>
  <si>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</si>
  <si>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</si>
  <si>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</si>
  <si>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</si>
  <si>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其他医疗卫生与计划生育支出</t>
  </si>
  <si>
    <t xml:space="preserve">    其他医疗卫生与计划生育支出(项)</t>
  </si>
  <si>
    <t>九、节能环保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</si>
  <si>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</si>
  <si>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</si>
  <si>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</si>
  <si>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</si>
  <si>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</si>
  <si>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</si>
  <si>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</si>
  <si>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</si>
  <si>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其他自然生态保护支出</t>
  </si>
  <si>
    <t xml:space="preserve">  能源节约利用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</si>
  <si>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</si>
  <si>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</si>
  <si>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</si>
  <si>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</si>
  <si>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</si>
  <si>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能源管理事务</t>
  </si>
  <si>
    <t xml:space="preserve">    其他能源管理事务支出</t>
  </si>
  <si>
    <t xml:space="preserve">  其他节能环保支出(款)</t>
  </si>
  <si>
    <t xml:space="preserve">    其他节能环保支出(项)</t>
  </si>
  <si>
    <t>十、城乡社区事务</t>
  </si>
  <si>
    <t xml:space="preserve">  城乡社区管理事务</t>
  </si>
  <si>
    <t xml:space="preserve">    城管执法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</si>
  <si>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</si>
  <si>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</si>
  <si>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</si>
  <si>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</si>
  <si>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</si>
  <si>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</si>
  <si>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</si>
  <si>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</si>
  <si>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城乡社区环境卫生(项)</t>
  </si>
  <si>
    <t xml:space="preserve">  建设市场管理与监督</t>
  </si>
  <si>
    <t xml:space="preserve">    建设市场管理与监督(项)</t>
  </si>
  <si>
    <t xml:space="preserve">  其他城乡社区支出</t>
  </si>
  <si>
    <t xml:space="preserve">    其他城乡社区支出(项)</t>
  </si>
  <si>
    <t>十一、农林水事务</t>
  </si>
  <si>
    <t>下降的原因是2016年一次性安排市扶贫开发公司2亿元资本金。如剔除此因素，同口径相比增长60.54%。</t>
  </si>
  <si>
    <t xml:space="preserve">  农业</t>
  </si>
  <si>
    <t xml:space="preserve">    病虫害控制</t>
  </si>
  <si>
    <t xml:space="preserve">    科技转化与推广服务</t>
  </si>
  <si>
    <t xml:space="preserve">    统计监测与信息服务</t>
  </si>
  <si>
    <t xml:space="preserve">    农业生产资料与技术补贴</t>
  </si>
  <si>
    <t xml:space="preserve">    农业组织化与产业化经营</t>
  </si>
  <si>
    <t xml:space="preserve">    农产品加工与促销</t>
  </si>
  <si>
    <t xml:space="preserve">    农业资源保护修复与利用</t>
  </si>
  <si>
    <t xml:space="preserve">    其他农业支出</t>
  </si>
  <si>
    <t xml:space="preserve">  林业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</si>
  <si>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</si>
  <si>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</si>
  <si>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</si>
  <si>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</si>
  <si>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林业检疫检测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</si>
  <si>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</si>
  <si>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</si>
  <si>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</si>
  <si>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</si>
  <si>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</si>
  <si>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水资源节约管理与保护</t>
  </si>
  <si>
    <t xml:space="preserve">    防汛</t>
  </si>
  <si>
    <t xml:space="preserve">    农田水利</t>
  </si>
  <si>
    <t xml:space="preserve">    水资源费安排的支出</t>
  </si>
  <si>
    <t xml:space="preserve">    信息管理</t>
  </si>
  <si>
    <t xml:space="preserve">    其他水利支出</t>
  </si>
  <si>
    <t xml:space="preserve">  扶贫</t>
  </si>
  <si>
    <t xml:space="preserve">    农村基础设施建设</t>
  </si>
  <si>
    <t xml:space="preserve">    社会发展</t>
  </si>
  <si>
    <t xml:space="preserve">    其他扶贫支出</t>
  </si>
  <si>
    <t xml:space="preserve">  农业综合开发</t>
  </si>
  <si>
    <t xml:space="preserve">    机构运行</t>
  </si>
  <si>
    <t xml:space="preserve">  农村综合改革</t>
  </si>
  <si>
    <t xml:space="preserve">    对村级一事一议的补助</t>
  </si>
  <si>
    <t xml:space="preserve">  普惠金融发展支出</t>
  </si>
  <si>
    <t xml:space="preserve">  其他农林水支出</t>
  </si>
  <si>
    <t xml:space="preserve">    化解其他公益性乡村债务支出</t>
  </si>
  <si>
    <t xml:space="preserve">    其他农林水支出(项)</t>
  </si>
  <si>
    <t>十二、交通运输</t>
  </si>
  <si>
    <t xml:space="preserve">  公路水路运输</t>
  </si>
  <si>
    <t xml:space="preserve">    公路路政管理</t>
  </si>
  <si>
    <t xml:space="preserve">    公路和运输安全</t>
  </si>
  <si>
    <t xml:space="preserve">    公路运输管理</t>
  </si>
  <si>
    <t xml:space="preserve">    水路运输管理支出</t>
  </si>
  <si>
    <t xml:space="preserve">    其他公路水路运输支出</t>
  </si>
  <si>
    <t xml:space="preserve">  铁路运输</t>
  </si>
  <si>
    <t xml:space="preserve">    其他铁路运输支出</t>
  </si>
  <si>
    <t xml:space="preserve">  民用航空运输</t>
  </si>
  <si>
    <t xml:space="preserve">    机场建设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</si>
  <si>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</si>
  <si>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</si>
  <si>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</si>
  <si>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</si>
  <si>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</si>
  <si>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</si>
  <si>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其他邮政业支出</t>
  </si>
  <si>
    <t xml:space="preserve">  车辆购置税支出</t>
  </si>
  <si>
    <t xml:space="preserve">    车辆购置税用于老旧汽车报废更新补贴支出</t>
  </si>
  <si>
    <t xml:space="preserve">    车辆购置税其他支出</t>
  </si>
  <si>
    <t xml:space="preserve">  其他交通运输支出</t>
  </si>
  <si>
    <t xml:space="preserve">    公共交通运营补助</t>
  </si>
  <si>
    <t>十三、资源勘探电力信息等事务</t>
  </si>
  <si>
    <t xml:space="preserve">  资源勘探开发和服务支出</t>
  </si>
  <si>
    <t xml:space="preserve">    其他资源勘探业支出</t>
  </si>
  <si>
    <t xml:space="preserve">  制造业</t>
  </si>
  <si>
    <t xml:space="preserve">  安全生产监管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</si>
  <si>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</si>
  <si>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</si>
  <si>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</si>
  <si>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</si>
  <si>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</si>
  <si>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</si>
  <si>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</si>
  <si>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</si>
  <si>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</si>
  <si>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其他资源勘探电力信息等事务支出</t>
  </si>
  <si>
    <t xml:space="preserve">    技术改造支出</t>
  </si>
  <si>
    <t>十四、商业服务业等事务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</si>
  <si>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</si>
  <si>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</si>
  <si>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</si>
  <si>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</si>
  <si>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</si>
  <si>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</si>
  <si>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</si>
  <si>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</si>
  <si>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</si>
  <si>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十五、金融监管等事务支出</t>
  </si>
  <si>
    <t xml:space="preserve">  其他金融监管等事务支出</t>
  </si>
  <si>
    <t xml:space="preserve">    其他金融支出(项)</t>
  </si>
  <si>
    <t>十六、国土资源气象等事务</t>
  </si>
  <si>
    <t xml:space="preserve">  国土资源事务</t>
  </si>
  <si>
    <t xml:space="preserve">    地质灾害防治</t>
  </si>
  <si>
    <t xml:space="preserve">    地质及矿产资源调查</t>
  </si>
  <si>
    <t xml:space="preserve">    其他国土资源事务支出</t>
  </si>
  <si>
    <t xml:space="preserve">  测绘事务</t>
  </si>
  <si>
    <t xml:space="preserve">    航空摄影</t>
  </si>
  <si>
    <t xml:space="preserve">  地震事务</t>
  </si>
  <si>
    <t xml:space="preserve">    其他地震事务支出</t>
  </si>
  <si>
    <t xml:space="preserve">  气象事务</t>
  </si>
  <si>
    <t xml:space="preserve">    气象事业机构</t>
  </si>
  <si>
    <t xml:space="preserve">    其他气象事务支出</t>
  </si>
  <si>
    <t>十七、住房保障支出</t>
  </si>
  <si>
    <t>下降的原因是2016年有上级补助市本级专款4670万元，用于工矿棚户区新区、安置区配套雨污管网和供热工程三个项目。剔除该项目后同比增长10%。</t>
  </si>
  <si>
    <t xml:space="preserve">  保障性安居工程支出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</si>
  <si>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</si>
  <si>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</si>
  <si>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</si>
  <si>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</si>
  <si>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十八、粮油物资管理事务</t>
  </si>
  <si>
    <t>2016年上级补助一次性仓储设施维修经费1702万元，2017年没有此因素。剔除此因素后，同口径比较，增长13.95%。</t>
  </si>
  <si>
    <t xml:space="preserve">  粮油事务</t>
  </si>
  <si>
    <t xml:space="preserve">    粮食专项业务活动</t>
  </si>
  <si>
    <t xml:space="preserve">    粮食风险基金</t>
  </si>
  <si>
    <t xml:space="preserve">    其他粮油事务支出</t>
  </si>
  <si>
    <t xml:space="preserve">  物资事务</t>
  </si>
  <si>
    <t xml:space="preserve">    仓库建设</t>
  </si>
  <si>
    <t xml:space="preserve">    其他物资事务支出</t>
  </si>
  <si>
    <t xml:space="preserve">  粮油储备</t>
  </si>
  <si>
    <t xml:space="preserve">    储备粮(油)库建设</t>
  </si>
  <si>
    <t>十九、债务付息支出</t>
  </si>
  <si>
    <t xml:space="preserve">  地方政府债务付息支出</t>
  </si>
  <si>
    <t xml:space="preserve">    地方政府一般债券付息支出</t>
  </si>
  <si>
    <t>二十、其他支出</t>
  </si>
  <si>
    <t>吕梁市市本级二○一七年政府性基金收入完成情况表</t>
  </si>
  <si>
    <t>表三</t>
  </si>
  <si>
    <t>完成为调整预算%</t>
  </si>
  <si>
    <t>完成为2016年决算%</t>
  </si>
  <si>
    <t xml:space="preserve">  政府性基金预算收入合计</t>
  </si>
  <si>
    <t>一、国有土地使用权出让金收入</t>
  </si>
  <si>
    <t>二、城市基础设施配套费收入</t>
  </si>
  <si>
    <t>三、城市公用事业附加收入</t>
  </si>
  <si>
    <t>四、国有土地收益基金收入</t>
  </si>
  <si>
    <t>五、农业土地开发资金收入</t>
  </si>
  <si>
    <t>六、水土保持补偿费收入</t>
  </si>
  <si>
    <t>七、污水处理费收入</t>
  </si>
  <si>
    <t>八、其他政府性基金收入</t>
  </si>
  <si>
    <t>吕梁市市本级二○一七年政府性基金支出执行情况表</t>
  </si>
  <si>
    <t>表四</t>
  </si>
  <si>
    <t>2017年
执行数</t>
  </si>
  <si>
    <t xml:space="preserve">  政府性基金预算支出合计</t>
  </si>
  <si>
    <t>一、社会保障和就业支出</t>
  </si>
  <si>
    <t xml:space="preserve">  大中型水库移民后期扶持基金支出</t>
  </si>
  <si>
    <t xml:space="preserve">    基础设施建设和经济发展</t>
  </si>
  <si>
    <t>二、城乡社区支出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</si>
  <si>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</si>
  <si>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</si>
  <si>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土地出让业务支出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</si>
  <si>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</si>
  <si>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</si>
  <si>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</si>
  <si>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</si>
  <si>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</si>
  <si>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</si>
  <si>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</si>
  <si>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</si>
  <si>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</si>
  <si>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</si>
  <si>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其他污水处理费安排的支出</t>
  </si>
  <si>
    <t>三、农林水支出</t>
  </si>
  <si>
    <t xml:space="preserve">  国家重大水利工程建设基金及对应专项债务收入安排的支出</t>
  </si>
  <si>
    <t xml:space="preserve">    地方重大水利工程建设</t>
  </si>
  <si>
    <t>四、交通运输支出</t>
  </si>
  <si>
    <t xml:space="preserve">  民航发展基金支出</t>
  </si>
  <si>
    <t xml:space="preserve">    民航机场建设</t>
  </si>
  <si>
    <t xml:space="preserve">    航线和机场补贴</t>
  </si>
  <si>
    <t>五、其他支出</t>
  </si>
  <si>
    <t xml:space="preserve">  彩票发行销售机构业务费安排的支出</t>
  </si>
  <si>
    <t xml:space="preserve">    福利彩票发行机构的业务费支出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</si>
  <si>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</si>
  <si>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</si>
  <si>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</si>
  <si>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</si>
  <si>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</si>
  <si>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其他政府性基金及对应专项债务收入安排的支出</t>
  </si>
  <si>
    <t xml:space="preserve"> 六、债务付息支出</t>
  </si>
  <si>
    <r>
      <rPr>
        <sz val="20"/>
        <rFont val="方正小标宋简体"/>
        <charset val="134"/>
      </rPr>
      <t>吕梁市本级二</t>
    </r>
    <r>
      <rPr>
        <sz val="20"/>
        <rFont val="宋体"/>
        <charset val="134"/>
      </rPr>
      <t>〇</t>
    </r>
    <r>
      <rPr>
        <sz val="20"/>
        <rFont val="方正小标宋简体"/>
        <charset val="134"/>
      </rPr>
      <t>一七年一般公共预算收支平衡表</t>
    </r>
  </si>
  <si>
    <t>表五</t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</si>
  <si>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</si>
  <si>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</si>
  <si>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</si>
  <si>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</si>
  <si>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</si>
  <si>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</si>
  <si>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</si>
  <si>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</si>
  <si>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</si>
  <si>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</si>
  <si>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</si>
  <si>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</si>
  <si>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</si>
  <si>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</si>
  <si>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</si>
  <si>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</si>
  <si>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</si>
  <si>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</si>
  <si>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</si>
  <si>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</si>
  <si>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</si>
  <si>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</si>
  <si>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</si>
  <si>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</si>
  <si>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</si>
  <si>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</si>
  <si>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</si>
  <si>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</si>
  <si>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</si>
  <si>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</si>
  <si>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</si>
  <si>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</si>
  <si>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</si>
  <si>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</si>
  <si>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</si>
  <si>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</si>
  <si>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</si>
  <si>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</si>
  <si>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</si>
  <si>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</si>
  <si>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</si>
  <si>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</si>
  <si>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</si>
  <si>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</si>
  <si>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</si>
  <si>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</si>
  <si>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</si>
  <si>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</si>
  <si>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</si>
  <si>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</si>
  <si>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</si>
  <si>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</si>
  <si>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</si>
  <si>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</si>
  <si>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</si>
  <si>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</si>
  <si>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</si>
  <si>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</si>
  <si>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</si>
  <si>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</si>
  <si>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</si>
  <si>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</si>
  <si>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</si>
  <si>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</si>
  <si>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</si>
  <si>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</si>
  <si>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</si>
  <si>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</si>
  <si>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</si>
  <si>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</si>
  <si>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</si>
  <si>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</si>
  <si>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</si>
  <si>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</si>
  <si>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</si>
  <si>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</si>
  <si>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</si>
  <si>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</si>
  <si>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</si>
  <si>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</si>
  <si>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</si>
  <si>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</si>
  <si>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</si>
  <si>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</si>
  <si>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</si>
  <si>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</si>
  <si>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</si>
  <si>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</si>
  <si>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</si>
  <si>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</si>
  <si>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</si>
  <si>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</si>
  <si>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</si>
  <si>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</si>
  <si>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</si>
  <si>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</si>
  <si>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</si>
  <si>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</si>
  <si>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</si>
  <si>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</si>
  <si>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</si>
  <si>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</si>
  <si>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</si>
  <si>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</si>
  <si>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</si>
  <si>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</si>
  <si>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</si>
  <si>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</si>
  <si>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</si>
  <si>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</si>
  <si>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</si>
  <si>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</si>
  <si>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</si>
  <si>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</si>
  <si>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</si>
  <si>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</si>
  <si>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</si>
  <si>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</si>
  <si>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</si>
  <si>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</si>
  <si>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</si>
  <si>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</si>
  <si>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</si>
  <si>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</si>
  <si>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</si>
  <si>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</si>
  <si>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</si>
  <si>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</si>
  <si>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</si>
  <si>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</si>
  <si>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</si>
  <si>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</si>
  <si>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</si>
  <si>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</si>
  <si>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</si>
  <si>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</si>
  <si>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</si>
  <si>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</si>
  <si>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</si>
  <si>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</si>
  <si>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</si>
  <si>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</si>
  <si>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</si>
  <si>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</si>
  <si>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</si>
  <si>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</si>
  <si>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</si>
  <si>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</si>
  <si>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吕梁市二○一七年市对县税收返还和转移支付决算表</t>
  </si>
  <si>
    <t>表六</t>
  </si>
  <si>
    <t>项   目</t>
  </si>
  <si>
    <t>决算数</t>
  </si>
  <si>
    <t>市对县税收返还和转移支付合计</t>
  </si>
  <si>
    <t>一、市对县税收返还</t>
  </si>
  <si>
    <t>二、市对县转移支付</t>
  </si>
  <si>
    <t xml:space="preserve">  （一）一般性转移支付</t>
  </si>
  <si>
    <t xml:space="preserve">  (二)专项转移支付支出</t>
  </si>
  <si>
    <t>吕梁市二○一七年市对县税收返还和转移支付分地区决算表</t>
  </si>
  <si>
    <t>表七</t>
  </si>
  <si>
    <t>地区</t>
  </si>
  <si>
    <t>合计</t>
  </si>
  <si>
    <t>税收返还</t>
  </si>
  <si>
    <t>一般转移支付</t>
  </si>
  <si>
    <t>专项转移支付</t>
  </si>
  <si>
    <t>兴县</t>
  </si>
  <si>
    <t>岚县</t>
  </si>
  <si>
    <t>交城</t>
  </si>
  <si>
    <t>文水</t>
  </si>
  <si>
    <t>汾阳</t>
  </si>
  <si>
    <r>
      <rPr>
        <sz val="12"/>
        <rFont val="仿宋_GB2312"/>
        <charset val="134"/>
      </rPr>
      <t>孝</t>
    </r>
    <r>
      <rPr>
        <sz val="12"/>
        <rFont val="宋体"/>
        <charset val="134"/>
      </rPr>
      <t>义</t>
    </r>
  </si>
  <si>
    <t>交口</t>
  </si>
  <si>
    <t>中阳</t>
  </si>
  <si>
    <t>石楼</t>
  </si>
  <si>
    <t>柳林</t>
  </si>
  <si>
    <t>临县</t>
  </si>
  <si>
    <t>方山</t>
  </si>
  <si>
    <t>离石</t>
  </si>
  <si>
    <t>吕梁市市本级二○一七年一般公共预算地方财力安排市县决算表</t>
  </si>
  <si>
    <t>表八</t>
  </si>
  <si>
    <t>科目名称</t>
  </si>
  <si>
    <t>科目代码</t>
  </si>
  <si>
    <t>执行数</t>
  </si>
  <si>
    <t>其中：专项转移支付</t>
  </si>
  <si>
    <t>其中：一般转移支付</t>
  </si>
  <si>
    <t>备注</t>
  </si>
  <si>
    <t>一、一般公共服务支出</t>
  </si>
  <si>
    <t>201</t>
  </si>
  <si>
    <t>组织事务</t>
  </si>
  <si>
    <t>20132</t>
  </si>
  <si>
    <t>二、教育支出</t>
  </si>
  <si>
    <t>205</t>
  </si>
  <si>
    <t>普通教育</t>
  </si>
  <si>
    <t>20502</t>
  </si>
  <si>
    <t>职业教育</t>
  </si>
  <si>
    <t>20503</t>
  </si>
  <si>
    <t>成人教育</t>
  </si>
  <si>
    <t>20504</t>
  </si>
  <si>
    <t>三、科学技术支出</t>
  </si>
  <si>
    <t>206</t>
  </si>
  <si>
    <t>技术研究与开发</t>
  </si>
  <si>
    <t>20604</t>
  </si>
  <si>
    <t>四、文化体育与传媒支出</t>
  </si>
  <si>
    <t>207</t>
  </si>
  <si>
    <t>文化</t>
  </si>
  <si>
    <t>20701</t>
  </si>
  <si>
    <t>文物</t>
  </si>
  <si>
    <t>20702</t>
  </si>
  <si>
    <t>新闻出版广播影视</t>
  </si>
  <si>
    <t>20704</t>
  </si>
  <si>
    <t>其他文化体育与传媒支出</t>
  </si>
  <si>
    <t>20799</t>
  </si>
  <si>
    <t>五、社会保障和就业支出</t>
  </si>
  <si>
    <t>208</t>
  </si>
  <si>
    <t>民政管理事务</t>
  </si>
  <si>
    <t>20802</t>
  </si>
  <si>
    <t>抚恤</t>
  </si>
  <si>
    <t>20808</t>
  </si>
  <si>
    <t>退役安置</t>
  </si>
  <si>
    <t>20809</t>
  </si>
  <si>
    <t>社会福利</t>
  </si>
  <si>
    <t>20810</t>
  </si>
  <si>
    <t>残疾人事业</t>
  </si>
  <si>
    <t>20811</t>
  </si>
  <si>
    <t>自然灾害生活救助</t>
  </si>
  <si>
    <t>20815</t>
  </si>
  <si>
    <t>特困人员救助供养</t>
  </si>
  <si>
    <t>20821</t>
  </si>
  <si>
    <t>财政对基本养老保险基金的补助</t>
  </si>
  <si>
    <t>20826</t>
  </si>
  <si>
    <t>其他社会保障和就业支出</t>
  </si>
  <si>
    <t>20899</t>
  </si>
  <si>
    <t>六、医疗卫生与计划生育支出</t>
  </si>
  <si>
    <t>210</t>
  </si>
  <si>
    <t>基层医疗卫生机构</t>
  </si>
  <si>
    <t>21003</t>
  </si>
  <si>
    <t>公共卫生</t>
  </si>
  <si>
    <t>21004</t>
  </si>
  <si>
    <t>计划生育事务</t>
  </si>
  <si>
    <t>21007</t>
  </si>
  <si>
    <t>医疗救助</t>
  </si>
  <si>
    <t>21013</t>
  </si>
  <si>
    <t>其他医疗卫生与计划生育支出</t>
  </si>
  <si>
    <t>21099</t>
  </si>
  <si>
    <t>七、节能环保支出</t>
  </si>
  <si>
    <t>211</t>
  </si>
  <si>
    <t>污染减排</t>
  </si>
  <si>
    <t>21111</t>
  </si>
  <si>
    <t>八、城乡社区支出</t>
  </si>
  <si>
    <t>212</t>
  </si>
  <si>
    <t>城乡社区公共设施</t>
  </si>
  <si>
    <t>21205</t>
  </si>
  <si>
    <t>九、农林水支出</t>
  </si>
  <si>
    <t>213</t>
  </si>
  <si>
    <t>农业</t>
  </si>
  <si>
    <t>林业</t>
  </si>
  <si>
    <t>水利</t>
  </si>
  <si>
    <t>扶贫</t>
  </si>
  <si>
    <t>农业综合开发</t>
  </si>
  <si>
    <t>21306</t>
  </si>
  <si>
    <t>普惠金融发展支出</t>
  </si>
  <si>
    <t>21308</t>
  </si>
  <si>
    <t>十、资源勘探信息等支出</t>
  </si>
  <si>
    <t>215</t>
  </si>
  <si>
    <t>安全生产监管</t>
  </si>
  <si>
    <t>21506</t>
  </si>
  <si>
    <t>支持中小企业发展和管理支出</t>
  </si>
  <si>
    <t>21508</t>
  </si>
  <si>
    <t>十一、商业服务业等支出</t>
  </si>
  <si>
    <t>216</t>
  </si>
  <si>
    <t>旅游业管理与服务支出</t>
  </si>
  <si>
    <t>21605</t>
  </si>
  <si>
    <t>十二、国土海洋气象等支出</t>
  </si>
  <si>
    <t>220</t>
  </si>
  <si>
    <t>国土资源事务</t>
  </si>
  <si>
    <t>22001</t>
  </si>
  <si>
    <t>十三、住房保障支出</t>
  </si>
  <si>
    <t>221</t>
  </si>
  <si>
    <t>保障性安居工程支出</t>
  </si>
  <si>
    <t>22101</t>
  </si>
  <si>
    <t>十四、转移性支出</t>
  </si>
  <si>
    <t>230</t>
  </si>
  <si>
    <t>其他一般性转移支付支出</t>
  </si>
  <si>
    <t>2300299</t>
  </si>
  <si>
    <t>吕梁市市本级二○一七年国有资本经营预算收支执行情况表</t>
  </si>
  <si>
    <t>表九</t>
  </si>
  <si>
    <t>项目</t>
  </si>
  <si>
    <t>2017年预算数</t>
  </si>
  <si>
    <t>2017年执行数</t>
  </si>
  <si>
    <t>执行为预算%</t>
  </si>
  <si>
    <t>执行为2016年决算%</t>
  </si>
  <si>
    <t>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</si>
  <si>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</si>
  <si>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</si>
  <si>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</si>
  <si>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</si>
  <si>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</si>
  <si>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支出合计</t>
  </si>
  <si>
    <t>一、教育</t>
  </si>
  <si>
    <t>二、科学技术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</si>
  <si>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</si>
  <si>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</si>
  <si>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</si>
  <si>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</si>
  <si>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</si>
  <si>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</si>
  <si>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</t>
  </si>
  <si>
    <t>十、商业服务业等</t>
  </si>
  <si>
    <t>十一、其他支出</t>
  </si>
  <si>
    <t>吕梁市市本级二○一七年社会保险基金收支执行情况表</t>
  </si>
  <si>
    <t>表十</t>
  </si>
  <si>
    <t xml:space="preserve"> 项   目</t>
  </si>
  <si>
    <t>2017年收入数</t>
  </si>
  <si>
    <t>2017年支出数</t>
  </si>
  <si>
    <t>2017年收支结余</t>
  </si>
  <si>
    <t>备        注</t>
  </si>
  <si>
    <t>预算数</t>
  </si>
  <si>
    <t>执行为预算的%</t>
  </si>
  <si>
    <t>1、企业职工基本养老保险基金</t>
  </si>
  <si>
    <t>当年执行数</t>
  </si>
  <si>
    <t>动用历年结余</t>
  </si>
  <si>
    <t>2、机关事业单位养老保险基金</t>
  </si>
  <si>
    <t>3、城镇职工基本医疗保险基金</t>
  </si>
  <si>
    <t>4、城乡居民基本医疗保险基金</t>
  </si>
  <si>
    <t>2017年城镇居民和新农合合并</t>
  </si>
  <si>
    <t>5、工伤保险基金</t>
  </si>
  <si>
    <t>6、失业保险基金</t>
  </si>
  <si>
    <t>7、生育保险基金</t>
  </si>
  <si>
    <t>合   计</t>
  </si>
  <si>
    <t>2018年1-6月全市一般公共预算收入完成情况表</t>
  </si>
  <si>
    <t>表十一</t>
  </si>
  <si>
    <t>2018年预算数</t>
  </si>
  <si>
    <t>1-6月完成数</t>
  </si>
  <si>
    <t>为预算%</t>
  </si>
  <si>
    <t>比上年增长%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</si>
  <si>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</si>
  <si>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</si>
  <si>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</si>
  <si>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</si>
  <si>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</si>
  <si>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</si>
  <si>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</si>
  <si>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</si>
  <si>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</si>
  <si>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</si>
  <si>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</si>
  <si>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11、车船使用和牌照税</t>
  </si>
  <si>
    <t>12、耕地占用税</t>
  </si>
  <si>
    <t>13、契税</t>
  </si>
  <si>
    <t>13、环境保护税</t>
  </si>
  <si>
    <t>二、非税收入</t>
  </si>
  <si>
    <t>1、专项收入</t>
  </si>
  <si>
    <r>
      <rPr>
        <sz val="11"/>
        <rFont val="Times New Roman"/>
        <family val="1"/>
      </rPr>
      <t>2</t>
    </r>
    <r>
      <rPr>
        <sz val="11"/>
        <rFont val="仿宋_GB2312"/>
        <charset val="134"/>
      </rPr>
      <t>、行政事业性收费收入</t>
    </r>
  </si>
  <si>
    <r>
      <rPr>
        <sz val="11"/>
        <rFont val="Times New Roman"/>
        <family val="1"/>
      </rPr>
      <t>3</t>
    </r>
    <r>
      <rPr>
        <sz val="11"/>
        <rFont val="仿宋_GB2312"/>
        <charset val="134"/>
      </rPr>
      <t>、罚没收入</t>
    </r>
  </si>
  <si>
    <t>4、国有资本经营收入</t>
  </si>
  <si>
    <t>5、国有资源（资产）有偿使用收入</t>
  </si>
  <si>
    <r>
      <rPr>
        <sz val="11"/>
        <rFont val="Times New Roman"/>
        <family val="1"/>
      </rPr>
      <t>6</t>
    </r>
    <r>
      <rPr>
        <sz val="11"/>
        <rFont val="仿宋_GB2312"/>
        <charset val="134"/>
      </rPr>
      <t>、其他收入</t>
    </r>
  </si>
  <si>
    <t>2018年1-6月全市一般公共预算支出执行情况表</t>
  </si>
  <si>
    <t>表十二</t>
  </si>
  <si>
    <t>2018年报人代会审议数</t>
  </si>
  <si>
    <t>2018年1-6月调整预算数</t>
  </si>
  <si>
    <t>1-6月执行数</t>
  </si>
  <si>
    <t>八、医疗卫生与计划生育</t>
  </si>
  <si>
    <t>十三、资源勘探信息</t>
  </si>
  <si>
    <t>十四、商业服务业</t>
  </si>
  <si>
    <t>十五、金融支出</t>
  </si>
  <si>
    <t>十六、援助其他地区支出</t>
  </si>
  <si>
    <t>2017年起，援助其他地区通过省市年终结算办理。</t>
  </si>
  <si>
    <t>十七、国土资源气象</t>
  </si>
  <si>
    <t>十八、住房保障支出</t>
  </si>
  <si>
    <t>十九、粮油物资储备</t>
  </si>
  <si>
    <t>二十、国债还本付息支出</t>
  </si>
  <si>
    <t>二十一、其他支出</t>
  </si>
  <si>
    <t>2018年1-6月全市政府性基金收入完成情况表</t>
  </si>
  <si>
    <t>表十三</t>
  </si>
  <si>
    <t xml:space="preserve">  政府性基金收入合计</t>
  </si>
  <si>
    <t xml:space="preserve">    国有土地使用权出让金收入</t>
  </si>
  <si>
    <t xml:space="preserve">    城市基础设施配套费收入</t>
  </si>
  <si>
    <t xml:space="preserve">    国有土地收益基金收入</t>
  </si>
  <si>
    <t xml:space="preserve">    农业土地开发资金收入</t>
  </si>
  <si>
    <t xml:space="preserve">    污水处理费收入</t>
  </si>
  <si>
    <t xml:space="preserve">    其他政府性基金收入</t>
  </si>
  <si>
    <t>2018年1-6月全市政府性基金支出执行情况表</t>
  </si>
  <si>
    <t>表十四</t>
  </si>
  <si>
    <t xml:space="preserve">  政府性基金支出合计</t>
  </si>
  <si>
    <t xml:space="preserve">    大中型水库移民后期扶持基金支出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</si>
  <si>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</si>
  <si>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</si>
  <si>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</si>
  <si>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</si>
  <si>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</si>
  <si>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</si>
  <si>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</si>
  <si>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</si>
  <si>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</si>
  <si>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信息网络及软件购置更新</t>
  </si>
  <si>
    <t xml:space="preserve">  办公设备购置</t>
  </si>
  <si>
    <t>其他资本性支出</t>
  </si>
  <si>
    <t xml:space="preserve">  其他对个人和家庭的补助支出</t>
  </si>
  <si>
    <t xml:space="preserve">  住房公积金</t>
  </si>
  <si>
    <t xml:space="preserve">  生产补贴</t>
  </si>
  <si>
    <t xml:space="preserve">  奖励金</t>
  </si>
  <si>
    <t xml:space="preserve">  医疗费</t>
  </si>
  <si>
    <t xml:space="preserve">  救济费</t>
  </si>
  <si>
    <t xml:space="preserve">  生活补助</t>
  </si>
  <si>
    <t xml:space="preserve">  抚恤金</t>
  </si>
  <si>
    <t xml:space="preserve">  退职(役)费</t>
  </si>
  <si>
    <t xml:space="preserve">  退休费</t>
  </si>
  <si>
    <t xml:space="preserve">  离休费</t>
  </si>
  <si>
    <t>对个人和家庭的补助</t>
  </si>
  <si>
    <t xml:space="preserve">  其他商品和服务支出</t>
  </si>
  <si>
    <t xml:space="preserve">  税金及附加费用</t>
  </si>
  <si>
    <t xml:space="preserve">  其他交通费用</t>
  </si>
  <si>
    <t xml:space="preserve">  公务用车运行维护费</t>
  </si>
  <si>
    <t xml:space="preserve">  福利费</t>
  </si>
  <si>
    <t xml:space="preserve">  工会经费</t>
  </si>
  <si>
    <t xml:space="preserve">  委托业务费</t>
  </si>
  <si>
    <t xml:space="preserve">  劳务费</t>
  </si>
  <si>
    <t xml:space="preserve">  专用燃料费</t>
  </si>
  <si>
    <t xml:space="preserve">  专用材料费</t>
  </si>
  <si>
    <t xml:space="preserve">  公务接待费</t>
  </si>
  <si>
    <t xml:space="preserve">  培训费</t>
  </si>
  <si>
    <t xml:space="preserve">  会议费</t>
  </si>
  <si>
    <t xml:space="preserve">  租赁费</t>
  </si>
  <si>
    <t xml:space="preserve">  维修(护)费</t>
  </si>
  <si>
    <t xml:space="preserve">  差旅费</t>
  </si>
  <si>
    <t xml:space="preserve">  物业管理费</t>
  </si>
  <si>
    <t xml:space="preserve">  取暖费</t>
  </si>
  <si>
    <t xml:space="preserve">  邮电费</t>
  </si>
  <si>
    <t xml:space="preserve">  电费</t>
  </si>
  <si>
    <t xml:space="preserve">  水费</t>
  </si>
  <si>
    <t xml:space="preserve">  手续费</t>
  </si>
  <si>
    <t xml:space="preserve">  咨询费</t>
  </si>
  <si>
    <t xml:space="preserve">  印刷费</t>
  </si>
  <si>
    <t xml:space="preserve">  办公费</t>
  </si>
  <si>
    <t>商品和服务支出</t>
  </si>
  <si>
    <t xml:space="preserve">  其他工资福利支出</t>
  </si>
  <si>
    <t xml:space="preserve">  绩效工资</t>
  </si>
  <si>
    <t xml:space="preserve">  伙食补助费</t>
  </si>
  <si>
    <t xml:space="preserve">  其他社会保障缴费</t>
  </si>
  <si>
    <t xml:space="preserve">  奖金</t>
  </si>
  <si>
    <t xml:space="preserve">  津贴补贴</t>
  </si>
  <si>
    <t xml:space="preserve">  基本工资</t>
  </si>
  <si>
    <t>工资福利支出</t>
  </si>
  <si>
    <t>总计</t>
  </si>
  <si>
    <t>其中：基本支出</t>
  </si>
  <si>
    <t>2017年度吕梁市本级一般公共预算（基本）支出经济分类决算表</t>
  </si>
  <si>
    <t>表1</t>
  </si>
  <si>
    <t>支　　出　　总　　计　</t>
  </si>
  <si>
    <t>收　　入　　总　　计　</t>
  </si>
  <si>
    <t>政府性基金年终结余</t>
  </si>
  <si>
    <t>待偿债置换专项债券结余</t>
  </si>
  <si>
    <t>政府性基金省补助计划单列市支出</t>
  </si>
  <si>
    <t>政府性基金计划单列市上解省收入</t>
  </si>
  <si>
    <t>政府性基金计划单列市上解省支出</t>
  </si>
  <si>
    <t>政府性基金省补助计划单列市收入</t>
  </si>
  <si>
    <t xml:space="preserve">  地方政府专项债务转贷收入</t>
  </si>
  <si>
    <t xml:space="preserve">    专项债务收入</t>
  </si>
  <si>
    <t xml:space="preserve">  地方政府专项债务还本支出</t>
  </si>
  <si>
    <t xml:space="preserve">  其他调入</t>
  </si>
  <si>
    <t xml:space="preserve">  调入专项收入</t>
  </si>
  <si>
    <t xml:space="preserve">  一般公共预算调入</t>
  </si>
  <si>
    <t>政府性基金调出资金</t>
  </si>
  <si>
    <t>政府性基金调入资金</t>
  </si>
  <si>
    <t>政府性基金上年结余</t>
  </si>
  <si>
    <t>待偿债置换专项债券上年结余</t>
  </si>
  <si>
    <t>政府性基金上解上级支出</t>
  </si>
  <si>
    <t>政府性基金下级上解收入</t>
  </si>
  <si>
    <t>政府性基金补助下级支出</t>
  </si>
  <si>
    <t>政府性基金上级补助收入</t>
  </si>
  <si>
    <t>政府性基金支出</t>
  </si>
  <si>
    <t>政府性基金收入</t>
  </si>
  <si>
    <t>2017年度吕梁市本级政府性基金转移性收支决算表</t>
  </si>
  <si>
    <t>表2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</si>
</sst>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8" formatCode="#,##0_ "/>
    <numFmt numFmtId="179" formatCode="0.0_ "/>
    <numFmt numFmtId="180" formatCode="0.00_ "/>
    <numFmt numFmtId="181" formatCode="#,##0.00_ "/>
    <numFmt numFmtId="182" formatCode="#,##0_);[Red]\(#,##0\)"/>
    <numFmt numFmtId="183" formatCode="#,##0.00_ ;\-#,##0.00;;"/>
    <numFmt numFmtId="184" formatCode="0_ "/>
    <numFmt numFmtId="185" formatCode="#,##0.0_ "/>
  </numFmts>
  <fonts count="43">
    <font>
      <sz val="12"/>
      <name val="宋体"/>
      <charset val="134"/>
    </font>
    <font>
      <sz val="12"/>
      <name val="Times New Roman"/>
      <family val="1"/>
    </font>
    <font>
      <b/>
      <sz val="12"/>
      <name val="楷体_GB2312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1"/>
      <name val="仿宋_GB2312"/>
      <charset val="134"/>
    </font>
    <font>
      <b/>
      <sz val="12"/>
      <name val="Times New Roman"/>
      <family val="1"/>
    </font>
    <font>
      <sz val="10"/>
      <name val="楷体_GB2312"/>
      <charset val="134"/>
    </font>
    <font>
      <sz val="11"/>
      <name val="仿宋_GB2312"/>
      <charset val="134"/>
    </font>
    <font>
      <b/>
      <sz val="11"/>
      <name val="楷体_GB2312"/>
      <charset val="134"/>
    </font>
    <font>
      <sz val="11"/>
      <name val="楷体_GB2312"/>
      <charset val="134"/>
    </font>
    <font>
      <sz val="11"/>
      <name val="Times New Roman"/>
      <family val="1"/>
    </font>
    <font>
      <sz val="9"/>
      <name val="Times New Roman"/>
    </font>
    <font>
      <b/>
      <sz val="9"/>
      <name val="Times New Roman"/>
    </font>
    <font>
      <sz val="16"/>
      <name val="华文中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b/>
      <sz val="14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9.5"/>
      <name val="仿宋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6"/>
      <name val="华文中宋"/>
      <charset val="134"/>
    </font>
    <font>
      <sz val="12"/>
      <color indexed="1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Protection="0"/>
    <xf numFmtId="43" fontId="37" fillId="0" borderId="0" applyFont="0" applyFill="0" applyBorder="0" applyAlignment="0" applyProtection="0">
      <alignment vertical="center"/>
    </xf>
    <xf numFmtId="0" fontId="39" fillId="0" borderId="0"/>
    <xf numFmtId="0" fontId="40" fillId="0" borderId="0"/>
    <xf numFmtId="0" fontId="40" fillId="0" borderId="0"/>
  </cellStyleXfs>
  <cellXfs count="263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/>
    <xf numFmtId="0" fontId="1" fillId="0" borderId="0" xfId="0" applyFont="1" applyFill="1" applyAlignment="1" applyProtection="1">
      <alignment vertical="center"/>
    </xf>
    <xf numFmtId="179" fontId="1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22" fontId="5" fillId="0" borderId="0" xfId="0" applyNumberFormat="1" applyFont="1" applyBorder="1" applyAlignment="1" applyProtection="1">
      <alignment horizontal="center" vertical="center"/>
    </xf>
    <xf numFmtId="22" fontId="5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9" fontId="2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178" fontId="7" fillId="0" borderId="3" xfId="0" applyNumberFormat="1" applyFont="1" applyBorder="1" applyAlignment="1" applyProtection="1">
      <alignment horizontal="right" vertical="center" shrinkToFit="1"/>
      <protection locked="0"/>
    </xf>
    <xf numFmtId="180" fontId="7" fillId="0" borderId="2" xfId="0" applyNumberFormat="1" applyFont="1" applyBorder="1" applyAlignment="1" applyProtection="1">
      <alignment horizontal="right" vertical="center" shrinkToFit="1"/>
      <protection locked="0"/>
    </xf>
    <xf numFmtId="181" fontId="0" fillId="0" borderId="2" xfId="0" applyNumberFormat="1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vertical="center" wrapText="1" shrinkToFit="1"/>
      <protection locked="0"/>
    </xf>
    <xf numFmtId="182" fontId="0" fillId="0" borderId="2" xfId="0" applyNumberFormat="1" applyFont="1" applyFill="1" applyBorder="1" applyAlignment="1" applyProtection="1">
      <alignment horizontal="right" vertical="center" shrinkToFit="1"/>
    </xf>
    <xf numFmtId="182" fontId="0" fillId="0" borderId="3" xfId="0" applyNumberFormat="1" applyFont="1" applyBorder="1" applyAlignment="1" applyProtection="1">
      <alignment horizontal="right" vertical="center" shrinkToFit="1"/>
    </xf>
    <xf numFmtId="182" fontId="0" fillId="0" borderId="2" xfId="0" applyNumberFormat="1" applyFont="1" applyBorder="1" applyAlignment="1" applyProtection="1">
      <alignment horizontal="right" vertical="center" shrinkToFit="1"/>
    </xf>
    <xf numFmtId="180" fontId="9" fillId="0" borderId="2" xfId="0" applyNumberFormat="1" applyFont="1" applyBorder="1" applyAlignment="1" applyProtection="1">
      <alignment horizontal="right" vertical="center" shrinkToFit="1"/>
      <protection locked="0"/>
    </xf>
    <xf numFmtId="0" fontId="1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178" fontId="7" fillId="0" borderId="1" xfId="0" applyNumberFormat="1" applyFont="1" applyBorder="1" applyAlignment="1" applyProtection="1">
      <alignment horizontal="right" vertical="center" shrinkToFit="1"/>
      <protection locked="0"/>
    </xf>
    <xf numFmtId="4" fontId="7" fillId="0" borderId="1" xfId="0" applyNumberFormat="1" applyFont="1" applyBorder="1" applyAlignment="1" applyProtection="1">
      <alignment horizontal="right" vertical="center" shrinkToFit="1"/>
      <protection locked="0"/>
    </xf>
    <xf numFmtId="180" fontId="7" fillId="0" borderId="1" xfId="0" applyNumberFormat="1" applyFont="1" applyBorder="1" applyAlignment="1" applyProtection="1">
      <alignment horizontal="right" vertical="center" shrinkToFit="1"/>
      <protection locked="0"/>
    </xf>
    <xf numFmtId="181" fontId="7" fillId="0" borderId="1" xfId="0" applyNumberFormat="1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vertical="center"/>
      <protection locked="0"/>
    </xf>
    <xf numFmtId="178" fontId="9" fillId="0" borderId="2" xfId="0" applyNumberFormat="1" applyFont="1" applyBorder="1" applyAlignment="1" applyProtection="1">
      <alignment horizontal="right" vertical="center" shrinkToFit="1"/>
      <protection locked="0"/>
    </xf>
    <xf numFmtId="181" fontId="9" fillId="0" borderId="2" xfId="0" applyNumberFormat="1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shrinkToFit="1"/>
    </xf>
    <xf numFmtId="178" fontId="7" fillId="0" borderId="2" xfId="0" applyNumberFormat="1" applyFont="1" applyBorder="1" applyAlignment="1" applyProtection="1">
      <alignment horizontal="right" vertical="center" shrinkToFit="1"/>
      <protection locked="0"/>
    </xf>
    <xf numFmtId="178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vertical="center" shrinkToFit="1"/>
    </xf>
    <xf numFmtId="178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 shrinkToFit="1"/>
    </xf>
    <xf numFmtId="0" fontId="16" fillId="0" borderId="2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7" fillId="0" borderId="0" xfId="2" applyFont="1" applyFill="1" applyBorder="1" applyAlignment="1">
      <alignment horizontal="center"/>
    </xf>
    <xf numFmtId="0" fontId="0" fillId="0" borderId="0" xfId="0" applyFont="1" applyFill="1" applyBorder="1" applyAlignment="1" applyProtection="1"/>
    <xf numFmtId="0" fontId="18" fillId="0" borderId="0" xfId="2" applyFont="1" applyFill="1" applyBorder="1" applyAlignment="1"/>
    <xf numFmtId="0" fontId="17" fillId="0" borderId="0" xfId="2" applyFont="1" applyFill="1" applyBorder="1" applyAlignment="1"/>
    <xf numFmtId="22" fontId="4" fillId="0" borderId="0" xfId="2" applyNumberFormat="1" applyFont="1" applyFill="1" applyBorder="1" applyAlignment="1">
      <alignment horizontal="left" indent="1"/>
    </xf>
    <xf numFmtId="22" fontId="4" fillId="0" borderId="0" xfId="2" applyNumberFormat="1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vertical="center" shrinkToFit="1"/>
    </xf>
    <xf numFmtId="180" fontId="0" fillId="0" borderId="2" xfId="1" applyNumberFormat="1" applyFont="1" applyFill="1" applyBorder="1" applyAlignment="1">
      <alignment horizontal="right" vertical="center"/>
    </xf>
    <xf numFmtId="180" fontId="22" fillId="0" borderId="6" xfId="0" applyNumberFormat="1" applyFont="1" applyFill="1" applyBorder="1" applyAlignment="1" applyProtection="1">
      <alignment horizontal="right" vertical="center"/>
    </xf>
    <xf numFmtId="22" fontId="4" fillId="0" borderId="0" xfId="2" applyNumberFormat="1" applyFont="1" applyFill="1" applyBorder="1" applyAlignment="1">
      <alignment horizontal="right"/>
    </xf>
    <xf numFmtId="0" fontId="24" fillId="0" borderId="2" xfId="2" applyFont="1" applyFill="1" applyBorder="1" applyAlignment="1" applyProtection="1">
      <alignment vertical="center" wrapText="1"/>
      <protection locked="0"/>
    </xf>
    <xf numFmtId="0" fontId="24" fillId="0" borderId="6" xfId="2" applyFont="1" applyFill="1" applyBorder="1" applyAlignment="1" applyProtection="1">
      <alignment vertical="center" wrapText="1"/>
      <protection locked="0"/>
    </xf>
    <xf numFmtId="183" fontId="0" fillId="0" borderId="6" xfId="0" applyNumberFormat="1" applyFont="1" applyFill="1" applyBorder="1" applyAlignment="1" applyProtection="1">
      <alignment horizontal="right" vertical="center"/>
    </xf>
    <xf numFmtId="0" fontId="25" fillId="0" borderId="2" xfId="2" applyFont="1" applyFill="1" applyBorder="1" applyAlignment="1" applyProtection="1">
      <alignment vertical="center" wrapText="1"/>
      <protection locked="0"/>
    </xf>
    <xf numFmtId="0" fontId="26" fillId="0" borderId="2" xfId="2" applyFont="1" applyFill="1" applyBorder="1" applyAlignment="1">
      <alignment vertical="center"/>
    </xf>
    <xf numFmtId="0" fontId="25" fillId="0" borderId="2" xfId="2" applyFont="1" applyFill="1" applyBorder="1" applyAlignment="1">
      <alignment vertical="center"/>
    </xf>
    <xf numFmtId="181" fontId="20" fillId="0" borderId="2" xfId="1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3" applyFont="1" applyFill="1" applyAlignment="1">
      <alignment horizontal="center"/>
    </xf>
    <xf numFmtId="0" fontId="8" fillId="0" borderId="0" xfId="0" applyFont="1" applyFill="1" applyAlignment="1" applyProtection="1"/>
    <xf numFmtId="0" fontId="0" fillId="0" borderId="0" xfId="0" applyFont="1" applyFill="1" applyAlignment="1" applyProtection="1"/>
    <xf numFmtId="178" fontId="0" fillId="0" borderId="0" xfId="0" applyNumberFormat="1" applyFont="1" applyFill="1" applyAlignment="1" applyProtection="1"/>
    <xf numFmtId="0" fontId="0" fillId="0" borderId="0" xfId="0" applyFill="1" applyAlignment="1" applyProtection="1"/>
    <xf numFmtId="0" fontId="4" fillId="0" borderId="0" xfId="0" applyFont="1" applyFill="1" applyAlignment="1" applyProtection="1">
      <alignment horizontal="left" vertical="center" wrapText="1" shrinkToFit="1"/>
      <protection locked="0"/>
    </xf>
    <xf numFmtId="178" fontId="4" fillId="0" borderId="0" xfId="0" applyNumberFormat="1" applyFont="1" applyFill="1" applyAlignment="1" applyProtection="1">
      <alignment horizontal="left" vertical="center" shrinkToFit="1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2" xfId="3" applyFont="1" applyFill="1" applyBorder="1" applyAlignment="1">
      <alignment horizontal="center" vertical="center" shrinkToFit="1"/>
    </xf>
    <xf numFmtId="178" fontId="2" fillId="0" borderId="3" xfId="3" applyNumberFormat="1" applyFont="1" applyFill="1" applyBorder="1" applyAlignment="1">
      <alignment horizontal="center" vertical="center" wrapText="1"/>
    </xf>
    <xf numFmtId="178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 indent="2"/>
    </xf>
    <xf numFmtId="181" fontId="8" fillId="0" borderId="2" xfId="0" applyNumberFormat="1" applyFont="1" applyFill="1" applyBorder="1" applyAlignment="1" applyProtection="1">
      <alignment wrapText="1"/>
      <protection locked="0"/>
    </xf>
    <xf numFmtId="181" fontId="9" fillId="0" borderId="2" xfId="0" applyNumberFormat="1" applyFont="1" applyFill="1" applyBorder="1" applyAlignment="1" applyProtection="1">
      <alignment horizontal="right" vertical="center"/>
    </xf>
    <xf numFmtId="49" fontId="8" fillId="0" borderId="3" xfId="0" applyNumberFormat="1" applyFont="1" applyFill="1" applyBorder="1" applyAlignment="1" applyProtection="1">
      <alignment vertical="center"/>
    </xf>
    <xf numFmtId="181" fontId="8" fillId="0" borderId="5" xfId="0" applyNumberFormat="1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0" fillId="0" borderId="0" xfId="0" applyFont="1" applyAlignment="1" applyProtection="1"/>
    <xf numFmtId="0" fontId="3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0" fillId="0" borderId="0" xfId="0" applyFont="1" applyAlignment="1" applyProtection="1">
      <alignment horizontal="right"/>
    </xf>
    <xf numFmtId="178" fontId="35" fillId="0" borderId="0" xfId="0" applyNumberFormat="1" applyFont="1" applyAlignment="1" applyProtection="1"/>
    <xf numFmtId="0" fontId="4" fillId="0" borderId="0" xfId="0" applyFont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184" fontId="32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18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180" fontId="4" fillId="0" borderId="0" xfId="0" applyNumberFormat="1" applyFont="1" applyFill="1" applyBorder="1" applyAlignment="1" applyProtection="1"/>
    <xf numFmtId="180" fontId="4" fillId="0" borderId="0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left" vertical="center"/>
    </xf>
    <xf numFmtId="184" fontId="32" fillId="0" borderId="2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 indent="2"/>
      <protection locked="0"/>
    </xf>
    <xf numFmtId="3" fontId="0" fillId="2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vertical="center"/>
      <protection locked="0"/>
    </xf>
    <xf numFmtId="184" fontId="0" fillId="0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/>
    <xf numFmtId="0" fontId="8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right" vertical="center" wrapText="1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178" fontId="32" fillId="0" borderId="2" xfId="0" applyNumberFormat="1" applyFont="1" applyFill="1" applyBorder="1" applyAlignment="1" applyProtection="1">
      <alignment horizontal="right" vertical="center"/>
    </xf>
    <xf numFmtId="181" fontId="32" fillId="0" borderId="2" xfId="0" applyNumberFormat="1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 applyProtection="1">
      <alignment vertical="center" wrapText="1"/>
      <protection locked="0"/>
    </xf>
    <xf numFmtId="178" fontId="0" fillId="0" borderId="2" xfId="0" applyNumberFormat="1" applyFont="1" applyFill="1" applyBorder="1" applyAlignment="1" applyProtection="1">
      <alignment horizontal="right" vertical="center"/>
    </xf>
    <xf numFmtId="181" fontId="0" fillId="0" borderId="2" xfId="0" applyNumberFormat="1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0" fontId="29" fillId="0" borderId="0" xfId="0" applyFont="1" applyAlignment="1" applyProtection="1">
      <alignment horizontal="distributed" vertical="center" wrapText="1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8" xfId="0" applyFont="1" applyBorder="1" applyProtection="1"/>
    <xf numFmtId="0" fontId="8" fillId="0" borderId="9" xfId="0" applyNumberFormat="1" applyFont="1" applyFill="1" applyBorder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right" vertical="center"/>
    </xf>
    <xf numFmtId="181" fontId="7" fillId="0" borderId="2" xfId="0" applyNumberFormat="1" applyFont="1" applyFill="1" applyBorder="1" applyAlignment="1" applyProtection="1">
      <alignment horizontal="right" vertical="center" shrinkToFit="1"/>
    </xf>
    <xf numFmtId="185" fontId="7" fillId="0" borderId="2" xfId="0" applyNumberFormat="1" applyFont="1" applyFill="1" applyBorder="1" applyAlignment="1" applyProtection="1">
      <alignment horizontal="right" vertical="center" shrinkToFit="1"/>
    </xf>
    <xf numFmtId="181" fontId="9" fillId="0" borderId="2" xfId="0" applyNumberFormat="1" applyFont="1" applyFill="1" applyBorder="1" applyAlignment="1" applyProtection="1">
      <alignment horizontal="right" vertical="center" shrinkToFit="1"/>
    </xf>
    <xf numFmtId="181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Font="1" applyBorder="1" applyProtection="1"/>
    <xf numFmtId="0" fontId="0" fillId="0" borderId="0" xfId="0" applyFont="1" applyProtection="1"/>
    <xf numFmtId="0" fontId="29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0" fillId="0" borderId="0" xfId="0" applyFill="1" applyProtection="1"/>
    <xf numFmtId="178" fontId="0" fillId="0" borderId="0" xfId="0" applyNumberFormat="1" applyFont="1" applyFill="1" applyProtection="1"/>
    <xf numFmtId="0" fontId="0" fillId="0" borderId="0" xfId="0" applyFont="1" applyAlignment="1" applyProtection="1">
      <alignment wrapText="1"/>
    </xf>
    <xf numFmtId="178" fontId="0" fillId="0" borderId="0" xfId="0" applyNumberFormat="1" applyFont="1" applyFill="1" applyAlignment="1" applyProtection="1">
      <alignment vertical="center"/>
    </xf>
    <xf numFmtId="178" fontId="29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shrinkToFit="1"/>
    </xf>
    <xf numFmtId="181" fontId="0" fillId="0" borderId="2" xfId="0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vertical="center" shrinkToFi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vertical="center" wrapText="1" shrinkToFit="1"/>
    </xf>
    <xf numFmtId="0" fontId="9" fillId="0" borderId="2" xfId="0" applyFont="1" applyBorder="1" applyProtection="1"/>
    <xf numFmtId="185" fontId="32" fillId="0" borderId="2" xfId="0" applyNumberFormat="1" applyFont="1" applyFill="1" applyBorder="1" applyAlignment="1" applyProtection="1">
      <alignment horizontal="right" vertical="center" shrinkToFit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wrapText="1"/>
    </xf>
    <xf numFmtId="0" fontId="8" fillId="3" borderId="2" xfId="0" applyFont="1" applyFill="1" applyBorder="1" applyAlignment="1" applyProtection="1">
      <alignment vertical="center" shrinkToFit="1"/>
    </xf>
    <xf numFmtId="178" fontId="9" fillId="0" borderId="2" xfId="0" applyNumberFormat="1" applyFont="1" applyFill="1" applyBorder="1" applyProtection="1"/>
    <xf numFmtId="0" fontId="8" fillId="0" borderId="2" xfId="0" applyFont="1" applyBorder="1" applyAlignment="1" applyProtection="1">
      <alignment wrapText="1"/>
    </xf>
    <xf numFmtId="178" fontId="0" fillId="0" borderId="2" xfId="0" applyNumberFormat="1" applyFont="1" applyFill="1" applyBorder="1" applyProtection="1"/>
    <xf numFmtId="0" fontId="8" fillId="0" borderId="0" xfId="0" applyFont="1" applyProtection="1"/>
    <xf numFmtId="0" fontId="2" fillId="0" borderId="0" xfId="0" applyFont="1" applyAlignment="1" applyProtection="1">
      <alignment horizontal="distributed" vertical="center" wrapText="1"/>
    </xf>
    <xf numFmtId="0" fontId="0" fillId="0" borderId="0" xfId="0" applyNumberFormat="1" applyFill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178" fontId="7" fillId="0" borderId="2" xfId="0" applyNumberFormat="1" applyFont="1" applyBorder="1" applyAlignment="1" applyProtection="1">
      <alignment horizontal="right" vertical="center"/>
    </xf>
    <xf numFmtId="181" fontId="32" fillId="0" borderId="3" xfId="0" applyNumberFormat="1" applyFont="1" applyFill="1" applyBorder="1" applyAlignment="1" applyProtection="1">
      <alignment horizontal="right" vertical="center"/>
    </xf>
    <xf numFmtId="181" fontId="32" fillId="0" borderId="2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vertical="center"/>
    </xf>
    <xf numFmtId="178" fontId="9" fillId="0" borderId="2" xfId="0" applyNumberFormat="1" applyFont="1" applyBorder="1" applyAlignment="1" applyProtection="1">
      <alignment horizontal="right" vertical="center"/>
    </xf>
    <xf numFmtId="181" fontId="0" fillId="0" borderId="3" xfId="0" applyNumberFormat="1" applyFont="1" applyFill="1" applyBorder="1" applyAlignment="1" applyProtection="1">
      <alignment horizontal="right" vertical="center"/>
    </xf>
    <xf numFmtId="178" fontId="9" fillId="0" borderId="7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8" fontId="36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178" fontId="3" fillId="0" borderId="0" xfId="0" applyNumberFormat="1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vertical="center"/>
    </xf>
    <xf numFmtId="0" fontId="21" fillId="0" borderId="5" xfId="2" applyFont="1" applyFill="1" applyBorder="1" applyAlignment="1">
      <alignment vertical="center"/>
    </xf>
    <xf numFmtId="0" fontId="21" fillId="0" borderId="2" xfId="2" applyFont="1" applyFill="1" applyBorder="1" applyAlignment="1">
      <alignment vertical="center" wrapText="1"/>
    </xf>
    <xf numFmtId="0" fontId="23" fillId="0" borderId="3" xfId="2" applyFont="1" applyFill="1" applyBorder="1" applyAlignment="1">
      <alignment horizontal="center" wrapText="1"/>
    </xf>
    <xf numFmtId="0" fontId="23" fillId="0" borderId="5" xfId="2" applyFont="1" applyFill="1" applyBorder="1" applyAlignment="1">
      <alignment horizontal="center" wrapText="1"/>
    </xf>
    <xf numFmtId="0" fontId="21" fillId="0" borderId="1" xfId="2" applyFont="1" applyFill="1" applyBorder="1" applyAlignment="1">
      <alignment horizontal="left" vertical="center"/>
    </xf>
    <xf numFmtId="0" fontId="21" fillId="0" borderId="7" xfId="2" applyFont="1" applyFill="1" applyBorder="1" applyAlignment="1">
      <alignment horizontal="left"/>
    </xf>
    <xf numFmtId="0" fontId="20" fillId="0" borderId="1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4" applyFont="1"/>
    <xf numFmtId="0" fontId="0" fillId="0" borderId="0" xfId="4" applyFont="1" applyFill="1"/>
    <xf numFmtId="3" fontId="5" fillId="0" borderId="11" xfId="4" applyNumberFormat="1" applyFont="1" applyFill="1" applyBorder="1" applyAlignment="1" applyProtection="1">
      <alignment horizontal="right" vertical="center"/>
    </xf>
    <xf numFmtId="0" fontId="5" fillId="0" borderId="11" xfId="4" applyNumberFormat="1" applyFont="1" applyFill="1" applyBorder="1" applyAlignment="1" applyProtection="1">
      <alignment horizontal="left" vertical="center"/>
    </xf>
    <xf numFmtId="0" fontId="5" fillId="0" borderId="12" xfId="4" applyNumberFormat="1" applyFont="1" applyFill="1" applyBorder="1" applyAlignment="1" applyProtection="1">
      <alignment horizontal="left" vertical="center"/>
    </xf>
    <xf numFmtId="3" fontId="5" fillId="0" borderId="11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Alignment="1" applyProtection="1">
      <alignment horizontal="right" vertical="center"/>
    </xf>
    <xf numFmtId="0" fontId="5" fillId="0" borderId="0" xfId="4" applyNumberFormat="1" applyFont="1" applyFill="1" applyAlignment="1" applyProtection="1">
      <alignment vertical="center"/>
    </xf>
    <xf numFmtId="0" fontId="41" fillId="0" borderId="0" xfId="4" applyNumberFormat="1" applyFont="1" applyFill="1" applyAlignment="1" applyProtection="1">
      <alignment horizontal="center" vertical="center" wrapText="1"/>
    </xf>
    <xf numFmtId="0" fontId="5" fillId="0" borderId="11" xfId="4" applyNumberFormat="1" applyFont="1" applyFill="1" applyBorder="1" applyAlignment="1" applyProtection="1">
      <alignment vertical="center"/>
    </xf>
    <xf numFmtId="0" fontId="42" fillId="0" borderId="11" xfId="4" applyNumberFormat="1" applyFont="1" applyFill="1" applyBorder="1" applyAlignment="1" applyProtection="1">
      <alignment horizontal="right" vertical="center"/>
    </xf>
    <xf numFmtId="0" fontId="5" fillId="0" borderId="11" xfId="4" applyNumberFormat="1" applyFont="1" applyFill="1" applyBorder="1" applyAlignment="1" applyProtection="1">
      <alignment horizontal="right" vertical="center"/>
    </xf>
    <xf numFmtId="0" fontId="0" fillId="0" borderId="11" xfId="4" applyNumberFormat="1" applyFont="1" applyFill="1" applyBorder="1" applyAlignment="1" applyProtection="1">
      <alignment horizontal="right" vertical="center"/>
    </xf>
    <xf numFmtId="0" fontId="42" fillId="0" borderId="11" xfId="4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Alignment="1" applyProtection="1">
      <alignment horizontal="right" vertical="center"/>
    </xf>
    <xf numFmtId="0" fontId="41" fillId="0" borderId="0" xfId="4" applyNumberFormat="1" applyFont="1" applyFill="1" applyAlignment="1" applyProtection="1">
      <alignment horizontal="center" vertical="center"/>
    </xf>
  </cellXfs>
  <cellStyles count="5">
    <cellStyle name="常规" xfId="0" builtinId="0"/>
    <cellStyle name="常规 2" xfId="4"/>
    <cellStyle name="常规_山西省2014年全省和省本级预算执行情况与2015年全省和省本级预算草案（汇总全省和省本级0123）" xfId="2"/>
    <cellStyle name="常规_专项转移支付项目底表li" xfId="3"/>
    <cellStyle name="千位分隔" xfId="1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19"/>
  <sheetViews>
    <sheetView showGridLines="0" workbookViewId="0">
      <pane xSplit="1" ySplit="4" topLeftCell="B10" activePane="bottomRight" state="frozen"/>
      <selection pane="topRight"/>
      <selection pane="bottomLeft"/>
      <selection pane="bottomRight" activeCell="F15" sqref="F15"/>
    </sheetView>
  </sheetViews>
  <sheetFormatPr defaultColWidth="9" defaultRowHeight="14.25"/>
  <cols>
    <col min="1" max="1" width="35.5" style="152" customWidth="1"/>
    <col min="2" max="2" width="17.625" style="152" customWidth="1"/>
    <col min="3" max="3" width="13.625" style="152" customWidth="1"/>
    <col min="4" max="4" width="15" style="152" customWidth="1"/>
    <col min="5" max="5" width="15" style="172" customWidth="1"/>
    <col min="6" max="6" width="33.625" style="152" customWidth="1"/>
    <col min="7" max="251" width="9" style="152"/>
  </cols>
  <sheetData>
    <row r="1" spans="1:6" ht="39.950000000000003" customHeight="1">
      <c r="A1" s="222" t="s">
        <v>0</v>
      </c>
      <c r="B1" s="222"/>
      <c r="C1" s="222"/>
      <c r="D1" s="222"/>
      <c r="E1" s="222"/>
      <c r="F1" s="222"/>
    </row>
    <row r="2" spans="1:6" ht="18.95" customHeight="1">
      <c r="A2" s="140" t="s">
        <v>1</v>
      </c>
      <c r="B2" s="207"/>
      <c r="C2" s="207"/>
      <c r="D2" s="208"/>
      <c r="E2" s="208"/>
      <c r="F2" s="174" t="s">
        <v>2</v>
      </c>
    </row>
    <row r="3" spans="1:6" s="206" customFormat="1" ht="24" customHeight="1">
      <c r="A3" s="158" t="s">
        <v>3</v>
      </c>
      <c r="B3" s="158" t="s">
        <v>4</v>
      </c>
      <c r="C3" s="158" t="s">
        <v>5</v>
      </c>
      <c r="D3" s="209" t="s">
        <v>6</v>
      </c>
      <c r="E3" s="210" t="s">
        <v>7</v>
      </c>
      <c r="F3" s="210" t="s">
        <v>8</v>
      </c>
    </row>
    <row r="4" spans="1:6" s="184" customFormat="1" ht="24" customHeight="1">
      <c r="A4" s="211" t="s">
        <v>9</v>
      </c>
      <c r="B4" s="212">
        <v>170100</v>
      </c>
      <c r="C4" s="212">
        <v>268290</v>
      </c>
      <c r="D4" s="213">
        <v>157.72486772486801</v>
      </c>
      <c r="E4" s="214">
        <v>171.151343489244</v>
      </c>
      <c r="F4" s="25"/>
    </row>
    <row r="5" spans="1:6" s="184" customFormat="1" ht="24" customHeight="1">
      <c r="A5" s="215" t="s">
        <v>10</v>
      </c>
      <c r="B5" s="216">
        <v>137900</v>
      </c>
      <c r="C5" s="216">
        <v>239992</v>
      </c>
      <c r="D5" s="217">
        <v>174.033357505439</v>
      </c>
      <c r="E5" s="191">
        <v>196.147213390763</v>
      </c>
      <c r="F5" s="25"/>
    </row>
    <row r="6" spans="1:6" s="184" customFormat="1" ht="42.95" customHeight="1">
      <c r="A6" s="215" t="s">
        <v>11</v>
      </c>
      <c r="B6" s="218">
        <v>86000</v>
      </c>
      <c r="C6" s="216">
        <v>125269</v>
      </c>
      <c r="D6" s="217">
        <v>145.661627906977</v>
      </c>
      <c r="E6" s="191">
        <v>211.900130250182</v>
      </c>
      <c r="F6" s="219" t="s">
        <v>12</v>
      </c>
    </row>
    <row r="7" spans="1:6" s="184" customFormat="1" ht="30" customHeight="1">
      <c r="A7" s="220" t="s">
        <v>13</v>
      </c>
      <c r="B7" s="218">
        <v>0</v>
      </c>
      <c r="C7" s="218">
        <v>24</v>
      </c>
      <c r="D7" s="217"/>
      <c r="E7" s="191">
        <v>0.18911039319202599</v>
      </c>
      <c r="F7" s="219" t="s">
        <v>14</v>
      </c>
    </row>
    <row r="8" spans="1:6" s="184" customFormat="1" ht="30" customHeight="1">
      <c r="A8" s="215" t="s">
        <v>15</v>
      </c>
      <c r="B8" s="218">
        <v>11100</v>
      </c>
      <c r="C8" s="218">
        <v>26604</v>
      </c>
      <c r="D8" s="217">
        <v>239.67567567567599</v>
      </c>
      <c r="E8" s="191">
        <v>298.11743612729703</v>
      </c>
      <c r="F8" s="219" t="s">
        <v>16</v>
      </c>
    </row>
    <row r="9" spans="1:6" s="184" customFormat="1" ht="24" customHeight="1">
      <c r="A9" s="215" t="s">
        <v>17</v>
      </c>
      <c r="B9" s="218">
        <v>3100</v>
      </c>
      <c r="C9" s="216">
        <v>5613</v>
      </c>
      <c r="D9" s="217">
        <v>181.064516129032</v>
      </c>
      <c r="E9" s="191">
        <v>170.194057004245</v>
      </c>
      <c r="F9" s="219" t="s">
        <v>18</v>
      </c>
    </row>
    <row r="10" spans="1:6" s="184" customFormat="1" ht="24" customHeight="1">
      <c r="A10" s="215" t="s">
        <v>19</v>
      </c>
      <c r="B10" s="218">
        <v>37700</v>
      </c>
      <c r="C10" s="216">
        <v>82482</v>
      </c>
      <c r="D10" s="217">
        <v>218.785145888594</v>
      </c>
      <c r="E10" s="191">
        <v>215.22845288729999</v>
      </c>
      <c r="F10" s="219"/>
    </row>
    <row r="11" spans="1:6" s="184" customFormat="1" ht="24" customHeight="1">
      <c r="A11" s="215" t="s">
        <v>20</v>
      </c>
      <c r="B11" s="221">
        <f>SUM(B12:B17)</f>
        <v>32200</v>
      </c>
      <c r="C11" s="163">
        <v>28298</v>
      </c>
      <c r="D11" s="217">
        <v>87.881987577639705</v>
      </c>
      <c r="E11" s="191">
        <v>82.254454553382004</v>
      </c>
      <c r="F11" s="219"/>
    </row>
    <row r="12" spans="1:6" s="184" customFormat="1" ht="30" customHeight="1">
      <c r="A12" s="215" t="s">
        <v>21</v>
      </c>
      <c r="B12" s="136">
        <v>7300</v>
      </c>
      <c r="C12" s="163">
        <v>2061</v>
      </c>
      <c r="D12" s="217">
        <v>28.2328767123288</v>
      </c>
      <c r="E12" s="191">
        <v>33.097799903645402</v>
      </c>
      <c r="F12" s="219" t="s">
        <v>22</v>
      </c>
    </row>
    <row r="13" spans="1:6" s="184" customFormat="1" ht="24" customHeight="1">
      <c r="A13" s="215" t="s">
        <v>23</v>
      </c>
      <c r="B13" s="136">
        <v>6000</v>
      </c>
      <c r="C13" s="163">
        <v>11711</v>
      </c>
      <c r="D13" s="217">
        <v>195.183333333333</v>
      </c>
      <c r="E13" s="191">
        <v>216.54955621301801</v>
      </c>
      <c r="F13" s="219"/>
    </row>
    <row r="14" spans="1:6" s="184" customFormat="1" ht="24" customHeight="1">
      <c r="A14" s="215" t="s">
        <v>24</v>
      </c>
      <c r="B14" s="136">
        <v>1800</v>
      </c>
      <c r="C14" s="163">
        <v>1772</v>
      </c>
      <c r="D14" s="217">
        <v>98.4444444444444</v>
      </c>
      <c r="E14" s="191">
        <v>99.662542182227199</v>
      </c>
      <c r="F14" s="219"/>
    </row>
    <row r="15" spans="1:6" s="184" customFormat="1" ht="24" customHeight="1">
      <c r="A15" s="215" t="s">
        <v>25</v>
      </c>
      <c r="B15" s="221"/>
      <c r="C15" s="163"/>
      <c r="D15" s="217"/>
      <c r="E15" s="191"/>
      <c r="F15" s="219"/>
    </row>
    <row r="16" spans="1:6" s="184" customFormat="1" ht="30" customHeight="1">
      <c r="A16" s="215" t="s">
        <v>26</v>
      </c>
      <c r="B16" s="136">
        <v>12200</v>
      </c>
      <c r="C16" s="163">
        <v>10542</v>
      </c>
      <c r="D16" s="217">
        <v>86.409836065573799</v>
      </c>
      <c r="E16" s="191">
        <v>52.458200636942699</v>
      </c>
      <c r="F16" s="219"/>
    </row>
    <row r="17" spans="1:6" s="184" customFormat="1" ht="30" customHeight="1">
      <c r="A17" s="215" t="s">
        <v>27</v>
      </c>
      <c r="B17" s="136">
        <v>4900</v>
      </c>
      <c r="C17" s="163">
        <v>2212</v>
      </c>
      <c r="D17" s="217">
        <v>45.142857142857103</v>
      </c>
      <c r="E17" s="191">
        <v>247.42729306487701</v>
      </c>
      <c r="F17" s="219"/>
    </row>
    <row r="18" spans="1:6">
      <c r="D18" s="180"/>
      <c r="E18" s="180"/>
      <c r="F18" s="180"/>
    </row>
    <row r="19" spans="1:6">
      <c r="D19" s="180"/>
      <c r="E19" s="180"/>
      <c r="F19" s="180"/>
    </row>
    <row r="20" spans="1:6">
      <c r="D20" s="180"/>
      <c r="E20" s="180"/>
      <c r="F20" s="180"/>
    </row>
    <row r="21" spans="1:6">
      <c r="D21" s="180"/>
      <c r="E21" s="180"/>
      <c r="F21" s="180"/>
    </row>
    <row r="22" spans="1:6">
      <c r="D22" s="180"/>
      <c r="E22" s="180"/>
      <c r="F22" s="180"/>
    </row>
    <row r="23" spans="1:6">
      <c r="D23" s="180"/>
      <c r="E23" s="180"/>
      <c r="F23" s="180"/>
    </row>
    <row r="24" spans="1:6">
      <c r="D24" s="180"/>
      <c r="E24" s="180"/>
      <c r="F24" s="180"/>
    </row>
    <row r="25" spans="1:6">
      <c r="D25" s="180"/>
      <c r="E25" s="180"/>
      <c r="F25" s="180"/>
    </row>
    <row r="26" spans="1:6">
      <c r="D26" s="180"/>
      <c r="E26" s="180"/>
      <c r="F26" s="180"/>
    </row>
    <row r="27" spans="1:6">
      <c r="D27" s="180"/>
      <c r="E27" s="180"/>
      <c r="F27" s="180"/>
    </row>
    <row r="28" spans="1:6">
      <c r="D28" s="180"/>
      <c r="E28" s="180"/>
      <c r="F28" s="180"/>
    </row>
    <row r="29" spans="1:6">
      <c r="D29" s="180"/>
      <c r="E29" s="180"/>
      <c r="F29" s="180"/>
    </row>
    <row r="30" spans="1:6">
      <c r="D30" s="180"/>
      <c r="E30" s="180"/>
      <c r="F30" s="180"/>
    </row>
    <row r="31" spans="1:6">
      <c r="D31" s="180"/>
      <c r="E31" s="180"/>
      <c r="F31" s="180"/>
    </row>
    <row r="32" spans="1:6">
      <c r="D32" s="180"/>
      <c r="E32" s="180"/>
      <c r="F32" s="180"/>
    </row>
    <row r="33" spans="4:6">
      <c r="D33" s="180"/>
      <c r="E33" s="180"/>
      <c r="F33" s="180"/>
    </row>
    <row r="34" spans="4:6">
      <c r="D34" s="180"/>
      <c r="E34" s="180"/>
      <c r="F34" s="180"/>
    </row>
    <row r="35" spans="4:6">
      <c r="D35" s="180"/>
      <c r="E35" s="180"/>
      <c r="F35" s="180"/>
    </row>
    <row r="36" spans="4:6">
      <c r="D36" s="180"/>
      <c r="E36" s="180"/>
      <c r="F36" s="180"/>
    </row>
    <row r="37" spans="4:6">
      <c r="D37" s="180"/>
      <c r="E37" s="180"/>
      <c r="F37" s="180"/>
    </row>
    <row r="38" spans="4:6">
      <c r="D38" s="180"/>
      <c r="E38" s="180"/>
      <c r="F38" s="180"/>
    </row>
    <row r="39" spans="4:6">
      <c r="D39" s="180"/>
      <c r="E39" s="180"/>
      <c r="F39" s="180"/>
    </row>
    <row r="40" spans="4:6">
      <c r="D40" s="180"/>
      <c r="E40" s="180"/>
      <c r="F40" s="180"/>
    </row>
    <row r="41" spans="4:6">
      <c r="D41" s="180"/>
      <c r="E41" s="180"/>
      <c r="F41" s="180"/>
    </row>
    <row r="42" spans="4:6">
      <c r="D42" s="180"/>
      <c r="E42" s="180"/>
      <c r="F42" s="180"/>
    </row>
    <row r="43" spans="4:6">
      <c r="D43" s="180"/>
      <c r="E43" s="180"/>
      <c r="F43" s="180"/>
    </row>
    <row r="44" spans="4:6">
      <c r="D44" s="180"/>
      <c r="E44" s="180"/>
      <c r="F44" s="180"/>
    </row>
    <row r="45" spans="4:6">
      <c r="D45" s="180"/>
      <c r="E45" s="180"/>
      <c r="F45" s="180"/>
    </row>
    <row r="46" spans="4:6">
      <c r="D46" s="180"/>
      <c r="E46" s="180"/>
      <c r="F46" s="180"/>
    </row>
    <row r="47" spans="4:6">
      <c r="D47" s="180"/>
      <c r="E47" s="180"/>
      <c r="F47" s="180"/>
    </row>
    <row r="48" spans="4:6">
      <c r="D48" s="180"/>
      <c r="E48" s="180"/>
      <c r="F48" s="180"/>
    </row>
    <row r="49" spans="4:6">
      <c r="D49" s="180"/>
      <c r="E49" s="180"/>
      <c r="F49" s="180"/>
    </row>
    <row r="50" spans="4:6">
      <c r="D50" s="180"/>
      <c r="E50" s="180"/>
      <c r="F50" s="180"/>
    </row>
    <row r="51" spans="4:6">
      <c r="D51" s="180"/>
      <c r="E51" s="180"/>
      <c r="F51" s="180"/>
    </row>
    <row r="52" spans="4:6">
      <c r="D52" s="180"/>
      <c r="E52" s="180"/>
      <c r="F52" s="180"/>
    </row>
    <row r="53" spans="4:6">
      <c r="D53" s="180"/>
      <c r="E53" s="180"/>
      <c r="F53" s="180"/>
    </row>
    <row r="54" spans="4:6">
      <c r="D54" s="180"/>
      <c r="E54" s="180"/>
      <c r="F54" s="180"/>
    </row>
    <row r="55" spans="4:6">
      <c r="D55" s="180"/>
      <c r="E55" s="180"/>
      <c r="F55" s="180"/>
    </row>
    <row r="56" spans="4:6">
      <c r="D56" s="180"/>
      <c r="E56" s="180"/>
      <c r="F56" s="180"/>
    </row>
    <row r="57" spans="4:6">
      <c r="D57" s="180"/>
      <c r="E57" s="180"/>
      <c r="F57" s="180"/>
    </row>
    <row r="58" spans="4:6">
      <c r="D58" s="180"/>
      <c r="E58" s="180"/>
      <c r="F58" s="180"/>
    </row>
    <row r="59" spans="4:6">
      <c r="D59" s="180"/>
      <c r="E59" s="180"/>
      <c r="F59" s="180"/>
    </row>
    <row r="60" spans="4:6">
      <c r="D60" s="180"/>
      <c r="E60" s="180"/>
      <c r="F60" s="180"/>
    </row>
    <row r="61" spans="4:6">
      <c r="D61" s="180"/>
      <c r="E61" s="180"/>
      <c r="F61" s="180"/>
    </row>
    <row r="62" spans="4:6">
      <c r="D62" s="180"/>
      <c r="E62" s="180"/>
      <c r="F62" s="180"/>
    </row>
    <row r="63" spans="4:6">
      <c r="D63" s="180"/>
      <c r="E63" s="180"/>
      <c r="F63" s="180"/>
    </row>
    <row r="64" spans="4:6">
      <c r="D64" s="180"/>
      <c r="E64" s="180"/>
      <c r="F64" s="180"/>
    </row>
    <row r="65" spans="4:6">
      <c r="D65" s="180"/>
      <c r="E65" s="180"/>
      <c r="F65" s="180"/>
    </row>
    <row r="66" spans="4:6">
      <c r="D66" s="180"/>
      <c r="E66" s="180"/>
      <c r="F66" s="180"/>
    </row>
    <row r="67" spans="4:6">
      <c r="D67" s="180"/>
      <c r="E67" s="180"/>
      <c r="F67" s="180"/>
    </row>
    <row r="68" spans="4:6">
      <c r="D68" s="180"/>
      <c r="E68" s="180"/>
      <c r="F68" s="180"/>
    </row>
    <row r="69" spans="4:6">
      <c r="D69" s="180"/>
      <c r="E69" s="180"/>
      <c r="F69" s="180"/>
    </row>
    <row r="70" spans="4:6">
      <c r="D70" s="180"/>
      <c r="E70" s="180"/>
      <c r="F70" s="180"/>
    </row>
    <row r="71" spans="4:6">
      <c r="D71" s="180"/>
      <c r="E71" s="180"/>
      <c r="F71" s="180"/>
    </row>
    <row r="72" spans="4:6">
      <c r="D72" s="180"/>
      <c r="E72" s="180"/>
      <c r="F72" s="180"/>
    </row>
    <row r="73" spans="4:6">
      <c r="D73" s="180"/>
      <c r="E73" s="180"/>
      <c r="F73" s="180"/>
    </row>
    <row r="74" spans="4:6">
      <c r="D74" s="180"/>
      <c r="E74" s="180"/>
      <c r="F74" s="180"/>
    </row>
    <row r="75" spans="4:6">
      <c r="D75" s="180"/>
      <c r="E75" s="180"/>
      <c r="F75" s="180"/>
    </row>
    <row r="76" spans="4:6">
      <c r="D76" s="180"/>
      <c r="E76" s="180"/>
      <c r="F76" s="180"/>
    </row>
    <row r="77" spans="4:6">
      <c r="D77" s="180"/>
      <c r="E77" s="180"/>
      <c r="F77" s="180"/>
    </row>
    <row r="78" spans="4:6">
      <c r="D78" s="180"/>
      <c r="E78" s="180"/>
      <c r="F78" s="180"/>
    </row>
    <row r="79" spans="4:6">
      <c r="D79" s="180"/>
      <c r="E79" s="180"/>
      <c r="F79" s="180"/>
    </row>
    <row r="80" spans="4:6">
      <c r="D80" s="180"/>
      <c r="E80" s="180"/>
      <c r="F80" s="180"/>
    </row>
    <row r="81" spans="4:6">
      <c r="D81" s="180"/>
      <c r="E81" s="180"/>
      <c r="F81" s="180"/>
    </row>
    <row r="82" spans="4:6">
      <c r="D82" s="180"/>
      <c r="E82" s="180"/>
      <c r="F82" s="180"/>
    </row>
    <row r="83" spans="4:6">
      <c r="D83" s="180"/>
      <c r="E83" s="180"/>
      <c r="F83" s="180"/>
    </row>
    <row r="84" spans="4:6">
      <c r="D84" s="180"/>
      <c r="E84" s="180"/>
      <c r="F84" s="180"/>
    </row>
    <row r="85" spans="4:6">
      <c r="D85" s="180"/>
      <c r="E85" s="180"/>
      <c r="F85" s="180"/>
    </row>
    <row r="86" spans="4:6">
      <c r="D86" s="180"/>
      <c r="E86" s="180"/>
      <c r="F86" s="180"/>
    </row>
    <row r="87" spans="4:6">
      <c r="D87" s="180"/>
      <c r="E87" s="180"/>
      <c r="F87" s="180"/>
    </row>
    <row r="88" spans="4:6">
      <c r="D88" s="180"/>
      <c r="E88" s="180"/>
      <c r="F88" s="180"/>
    </row>
    <row r="89" spans="4:6">
      <c r="D89" s="180"/>
      <c r="E89" s="180"/>
      <c r="F89" s="180"/>
    </row>
    <row r="90" spans="4:6">
      <c r="D90" s="180"/>
      <c r="E90" s="180"/>
      <c r="F90" s="180"/>
    </row>
    <row r="91" spans="4:6">
      <c r="D91" s="180"/>
      <c r="E91" s="180"/>
      <c r="F91" s="180"/>
    </row>
    <row r="92" spans="4:6">
      <c r="D92" s="180"/>
      <c r="E92" s="180"/>
      <c r="F92" s="180"/>
    </row>
    <row r="93" spans="4:6">
      <c r="D93" s="180"/>
      <c r="E93" s="180"/>
      <c r="F93" s="180"/>
    </row>
    <row r="94" spans="4:6">
      <c r="D94" s="180"/>
      <c r="E94" s="180"/>
      <c r="F94" s="180"/>
    </row>
    <row r="95" spans="4:6">
      <c r="D95" s="180"/>
      <c r="E95" s="180"/>
      <c r="F95" s="180"/>
    </row>
    <row r="96" spans="4:6">
      <c r="D96" s="180"/>
      <c r="E96" s="180"/>
      <c r="F96" s="180"/>
    </row>
    <row r="97" spans="4:6">
      <c r="D97" s="180"/>
      <c r="E97" s="180"/>
      <c r="F97" s="180"/>
    </row>
    <row r="98" spans="4:6">
      <c r="D98" s="180"/>
      <c r="E98" s="180"/>
      <c r="F98" s="180"/>
    </row>
    <row r="99" spans="4:6">
      <c r="D99" s="180"/>
      <c r="E99" s="180"/>
      <c r="F99" s="180"/>
    </row>
    <row r="100" spans="4:6">
      <c r="D100" s="180"/>
      <c r="E100" s="180"/>
      <c r="F100" s="180"/>
    </row>
    <row r="101" spans="4:6">
      <c r="D101" s="180"/>
      <c r="E101" s="180"/>
      <c r="F101" s="180"/>
    </row>
    <row r="102" spans="4:6">
      <c r="D102" s="180"/>
      <c r="E102" s="180"/>
      <c r="F102" s="180"/>
    </row>
    <row r="103" spans="4:6">
      <c r="D103" s="180"/>
      <c r="E103" s="180"/>
      <c r="F103" s="180"/>
    </row>
    <row r="104" spans="4:6">
      <c r="D104" s="180"/>
      <c r="E104" s="180"/>
      <c r="F104" s="180"/>
    </row>
    <row r="105" spans="4:6">
      <c r="D105" s="180"/>
      <c r="E105" s="180"/>
      <c r="F105" s="180"/>
    </row>
    <row r="106" spans="4:6">
      <c r="D106" s="180"/>
      <c r="E106" s="180"/>
      <c r="F106" s="180"/>
    </row>
    <row r="107" spans="4:6">
      <c r="D107" s="180"/>
      <c r="E107" s="180"/>
      <c r="F107" s="180"/>
    </row>
    <row r="108" spans="4:6">
      <c r="D108" s="180"/>
      <c r="E108" s="180"/>
      <c r="F108" s="180"/>
    </row>
    <row r="109" spans="4:6">
      <c r="D109" s="180"/>
      <c r="E109" s="180"/>
      <c r="F109" s="180"/>
    </row>
    <row r="110" spans="4:6">
      <c r="D110" s="180"/>
      <c r="E110" s="180"/>
      <c r="F110" s="180"/>
    </row>
    <row r="111" spans="4:6">
      <c r="D111" s="180"/>
      <c r="E111" s="180"/>
      <c r="F111" s="180"/>
    </row>
    <row r="112" spans="4:6">
      <c r="D112" s="180"/>
      <c r="E112" s="180"/>
      <c r="F112" s="180"/>
    </row>
    <row r="113" spans="4:6">
      <c r="D113" s="180"/>
      <c r="E113" s="180"/>
      <c r="F113" s="180"/>
    </row>
    <row r="114" spans="4:6">
      <c r="D114" s="180"/>
      <c r="E114" s="180"/>
      <c r="F114" s="180"/>
    </row>
    <row r="115" spans="4:6">
      <c r="D115" s="180"/>
      <c r="E115" s="180"/>
      <c r="F115" s="180"/>
    </row>
    <row r="116" spans="4:6">
      <c r="D116" s="180"/>
      <c r="E116" s="180"/>
      <c r="F116" s="180"/>
    </row>
    <row r="117" spans="4:6">
      <c r="D117" s="180"/>
      <c r="E117" s="180"/>
      <c r="F117" s="180"/>
    </row>
    <row r="118" spans="4:6">
      <c r="D118" s="180"/>
      <c r="E118" s="180"/>
      <c r="F118" s="180"/>
    </row>
    <row r="119" spans="4:6">
      <c r="D119" s="180"/>
      <c r="E119" s="180"/>
      <c r="F119" s="180"/>
    </row>
    <row r="120" spans="4:6">
      <c r="D120" s="180"/>
      <c r="E120" s="180"/>
      <c r="F120" s="180"/>
    </row>
    <row r="121" spans="4:6">
      <c r="D121" s="180"/>
      <c r="E121" s="180"/>
      <c r="F121" s="180"/>
    </row>
    <row r="122" spans="4:6">
      <c r="D122" s="180"/>
      <c r="E122" s="180"/>
      <c r="F122" s="180"/>
    </row>
    <row r="123" spans="4:6">
      <c r="D123" s="180"/>
      <c r="E123" s="180"/>
      <c r="F123" s="180"/>
    </row>
    <row r="124" spans="4:6">
      <c r="D124" s="180"/>
      <c r="E124" s="180"/>
      <c r="F124" s="180"/>
    </row>
    <row r="125" spans="4:6">
      <c r="D125" s="180"/>
      <c r="E125" s="180"/>
      <c r="F125" s="180"/>
    </row>
    <row r="126" spans="4:6">
      <c r="D126" s="180"/>
      <c r="E126" s="180"/>
      <c r="F126" s="180"/>
    </row>
    <row r="127" spans="4:6">
      <c r="D127" s="180"/>
      <c r="E127" s="180"/>
      <c r="F127" s="180"/>
    </row>
    <row r="128" spans="4:6">
      <c r="D128" s="180"/>
      <c r="E128" s="180"/>
      <c r="F128" s="180"/>
    </row>
    <row r="129" spans="4:6">
      <c r="D129" s="180"/>
      <c r="E129" s="180"/>
      <c r="F129" s="180"/>
    </row>
    <row r="130" spans="4:6">
      <c r="D130" s="180"/>
      <c r="E130" s="180"/>
      <c r="F130" s="180"/>
    </row>
    <row r="131" spans="4:6">
      <c r="D131" s="180"/>
      <c r="E131" s="180"/>
      <c r="F131" s="180"/>
    </row>
    <row r="132" spans="4:6">
      <c r="D132" s="180"/>
      <c r="E132" s="180"/>
      <c r="F132" s="180"/>
    </row>
    <row r="133" spans="4:6">
      <c r="D133" s="180"/>
      <c r="E133" s="180"/>
      <c r="F133" s="180"/>
    </row>
    <row r="134" spans="4:6">
      <c r="D134" s="180"/>
      <c r="E134" s="180"/>
      <c r="F134" s="180"/>
    </row>
    <row r="135" spans="4:6">
      <c r="D135" s="180"/>
      <c r="E135" s="180"/>
      <c r="F135" s="180"/>
    </row>
    <row r="136" spans="4:6">
      <c r="D136" s="180"/>
      <c r="E136" s="180"/>
      <c r="F136" s="180"/>
    </row>
    <row r="137" spans="4:6">
      <c r="D137" s="180"/>
      <c r="E137" s="180"/>
      <c r="F137" s="180"/>
    </row>
    <row r="138" spans="4:6">
      <c r="D138" s="180"/>
      <c r="E138" s="180"/>
      <c r="F138" s="180"/>
    </row>
    <row r="139" spans="4:6">
      <c r="D139" s="180"/>
      <c r="E139" s="180"/>
      <c r="F139" s="180"/>
    </row>
    <row r="140" spans="4:6">
      <c r="D140" s="180"/>
      <c r="E140" s="180"/>
      <c r="F140" s="180"/>
    </row>
    <row r="141" spans="4:6">
      <c r="D141" s="180"/>
      <c r="E141" s="180"/>
      <c r="F141" s="180"/>
    </row>
    <row r="142" spans="4:6">
      <c r="D142" s="180"/>
      <c r="E142" s="180"/>
      <c r="F142" s="180"/>
    </row>
    <row r="143" spans="4:6">
      <c r="D143" s="180"/>
      <c r="E143" s="180"/>
      <c r="F143" s="180"/>
    </row>
    <row r="144" spans="4:6">
      <c r="D144" s="180"/>
      <c r="E144" s="180"/>
      <c r="F144" s="180"/>
    </row>
    <row r="145" spans="4:6">
      <c r="D145" s="180"/>
      <c r="E145" s="180"/>
      <c r="F145" s="180"/>
    </row>
    <row r="146" spans="4:6">
      <c r="D146" s="180"/>
      <c r="E146" s="180"/>
      <c r="F146" s="180"/>
    </row>
    <row r="147" spans="4:6">
      <c r="D147" s="180"/>
      <c r="E147" s="180"/>
      <c r="F147" s="180"/>
    </row>
    <row r="148" spans="4:6">
      <c r="D148" s="180"/>
      <c r="E148" s="180"/>
      <c r="F148" s="180"/>
    </row>
    <row r="149" spans="4:6">
      <c r="D149" s="180"/>
      <c r="E149" s="180"/>
      <c r="F149" s="180"/>
    </row>
    <row r="150" spans="4:6">
      <c r="D150" s="180"/>
      <c r="E150" s="180"/>
      <c r="F150" s="180"/>
    </row>
    <row r="151" spans="4:6">
      <c r="D151" s="180"/>
      <c r="E151" s="180"/>
      <c r="F151" s="180"/>
    </row>
    <row r="152" spans="4:6">
      <c r="D152" s="180"/>
      <c r="E152" s="180"/>
      <c r="F152" s="180"/>
    </row>
    <row r="153" spans="4:6">
      <c r="D153" s="180"/>
      <c r="E153" s="180"/>
      <c r="F153" s="180"/>
    </row>
    <row r="154" spans="4:6">
      <c r="D154" s="180"/>
      <c r="E154" s="180"/>
      <c r="F154" s="180"/>
    </row>
    <row r="155" spans="4:6">
      <c r="D155" s="180"/>
      <c r="E155" s="180"/>
      <c r="F155" s="180"/>
    </row>
    <row r="156" spans="4:6">
      <c r="D156" s="180"/>
      <c r="E156" s="180"/>
      <c r="F156" s="180"/>
    </row>
    <row r="157" spans="4:6">
      <c r="D157" s="180"/>
      <c r="E157" s="180"/>
      <c r="F157" s="180"/>
    </row>
    <row r="158" spans="4:6">
      <c r="D158" s="180"/>
      <c r="E158" s="180"/>
      <c r="F158" s="180"/>
    </row>
    <row r="159" spans="4:6">
      <c r="D159" s="180"/>
      <c r="E159" s="180"/>
      <c r="F159" s="180"/>
    </row>
    <row r="160" spans="4:6">
      <c r="D160" s="180"/>
      <c r="E160" s="180"/>
      <c r="F160" s="180"/>
    </row>
    <row r="161" spans="4:6">
      <c r="D161" s="180"/>
      <c r="E161" s="180"/>
      <c r="F161" s="180"/>
    </row>
    <row r="162" spans="4:6">
      <c r="D162" s="180"/>
      <c r="E162" s="180"/>
      <c r="F162" s="180"/>
    </row>
    <row r="163" spans="4:6">
      <c r="D163" s="180"/>
      <c r="E163" s="180"/>
      <c r="F163" s="180"/>
    </row>
    <row r="164" spans="4:6">
      <c r="D164" s="180"/>
      <c r="E164" s="180"/>
      <c r="F164" s="180"/>
    </row>
    <row r="165" spans="4:6">
      <c r="D165" s="180"/>
      <c r="E165" s="180"/>
      <c r="F165" s="180"/>
    </row>
    <row r="166" spans="4:6">
      <c r="D166" s="180"/>
      <c r="E166" s="180"/>
      <c r="F166" s="180"/>
    </row>
    <row r="167" spans="4:6">
      <c r="D167" s="180"/>
      <c r="E167" s="180"/>
      <c r="F167" s="180"/>
    </row>
    <row r="168" spans="4:6">
      <c r="D168" s="180"/>
      <c r="E168" s="180"/>
      <c r="F168" s="180"/>
    </row>
    <row r="169" spans="4:6">
      <c r="D169" s="180"/>
      <c r="E169" s="180"/>
      <c r="F169" s="180"/>
    </row>
    <row r="170" spans="4:6">
      <c r="D170" s="180"/>
      <c r="E170" s="180"/>
      <c r="F170" s="180"/>
    </row>
    <row r="171" spans="4:6">
      <c r="D171" s="180"/>
      <c r="E171" s="180"/>
      <c r="F171" s="180"/>
    </row>
    <row r="172" spans="4:6">
      <c r="D172" s="180"/>
      <c r="E172" s="180"/>
      <c r="F172" s="180"/>
    </row>
    <row r="173" spans="4:6">
      <c r="D173" s="180"/>
      <c r="E173" s="180"/>
      <c r="F173" s="180"/>
    </row>
    <row r="174" spans="4:6">
      <c r="D174" s="180"/>
      <c r="E174" s="180"/>
      <c r="F174" s="180"/>
    </row>
    <row r="175" spans="4:6">
      <c r="D175" s="180"/>
      <c r="E175" s="180"/>
      <c r="F175" s="180"/>
    </row>
    <row r="176" spans="4:6">
      <c r="D176" s="180"/>
      <c r="E176" s="180"/>
      <c r="F176" s="180"/>
    </row>
    <row r="177" spans="4:6">
      <c r="D177" s="180"/>
      <c r="E177" s="180"/>
      <c r="F177" s="180"/>
    </row>
    <row r="178" spans="4:6">
      <c r="D178" s="180"/>
      <c r="E178" s="180"/>
      <c r="F178" s="180"/>
    </row>
    <row r="179" spans="4:6">
      <c r="D179" s="180"/>
      <c r="E179" s="180"/>
      <c r="F179" s="180"/>
    </row>
    <row r="180" spans="4:6">
      <c r="D180" s="180"/>
      <c r="E180" s="180"/>
      <c r="F180" s="180"/>
    </row>
    <row r="181" spans="4:6">
      <c r="D181" s="180"/>
      <c r="E181" s="180"/>
      <c r="F181" s="180"/>
    </row>
    <row r="182" spans="4:6">
      <c r="D182" s="180"/>
      <c r="E182" s="180"/>
      <c r="F182" s="180"/>
    </row>
    <row r="183" spans="4:6">
      <c r="D183" s="180"/>
      <c r="E183" s="180"/>
      <c r="F183" s="180"/>
    </row>
    <row r="184" spans="4:6">
      <c r="D184" s="180"/>
      <c r="E184" s="180"/>
      <c r="F184" s="180"/>
    </row>
    <row r="185" spans="4:6">
      <c r="D185" s="180"/>
      <c r="E185" s="180"/>
      <c r="F185" s="180"/>
    </row>
    <row r="186" spans="4:6">
      <c r="D186" s="180"/>
      <c r="E186" s="180"/>
      <c r="F186" s="180"/>
    </row>
    <row r="187" spans="4:6">
      <c r="D187" s="180"/>
      <c r="E187" s="180"/>
      <c r="F187" s="180"/>
    </row>
    <row r="188" spans="4:6">
      <c r="D188" s="180"/>
      <c r="E188" s="180"/>
      <c r="F188" s="180"/>
    </row>
    <row r="189" spans="4:6">
      <c r="D189" s="180"/>
      <c r="E189" s="180"/>
      <c r="F189" s="180"/>
    </row>
    <row r="190" spans="4:6">
      <c r="D190" s="180"/>
      <c r="E190" s="180"/>
      <c r="F190" s="180"/>
    </row>
    <row r="191" spans="4:6">
      <c r="D191" s="180"/>
      <c r="E191" s="180"/>
      <c r="F191" s="180"/>
    </row>
    <row r="192" spans="4:6">
      <c r="D192" s="180"/>
      <c r="E192" s="180"/>
      <c r="F192" s="180"/>
    </row>
    <row r="193" spans="4:6">
      <c r="D193" s="180"/>
      <c r="E193" s="180"/>
      <c r="F193" s="180"/>
    </row>
    <row r="194" spans="4:6">
      <c r="D194" s="180"/>
      <c r="E194" s="180"/>
      <c r="F194" s="180"/>
    </row>
    <row r="195" spans="4:6">
      <c r="D195" s="180"/>
      <c r="E195" s="180"/>
      <c r="F195" s="180"/>
    </row>
    <row r="196" spans="4:6">
      <c r="D196" s="180"/>
      <c r="E196" s="180"/>
      <c r="F196" s="180"/>
    </row>
    <row r="197" spans="4:6">
      <c r="D197" s="180"/>
      <c r="E197" s="180"/>
      <c r="F197" s="180"/>
    </row>
    <row r="198" spans="4:6">
      <c r="D198" s="180"/>
      <c r="E198" s="180"/>
      <c r="F198" s="180"/>
    </row>
    <row r="199" spans="4:6">
      <c r="D199" s="180"/>
      <c r="E199" s="180"/>
      <c r="F199" s="180"/>
    </row>
    <row r="200" spans="4:6">
      <c r="D200" s="180"/>
      <c r="E200" s="180"/>
      <c r="F200" s="180"/>
    </row>
    <row r="201" spans="4:6">
      <c r="D201" s="180"/>
      <c r="E201" s="180"/>
      <c r="F201" s="180"/>
    </row>
    <row r="202" spans="4:6">
      <c r="D202" s="180"/>
      <c r="E202" s="180"/>
      <c r="F202" s="180"/>
    </row>
    <row r="203" spans="4:6">
      <c r="D203" s="180"/>
      <c r="E203" s="180"/>
      <c r="F203" s="180"/>
    </row>
    <row r="204" spans="4:6">
      <c r="D204" s="180"/>
      <c r="E204" s="180"/>
      <c r="F204" s="180"/>
    </row>
    <row r="205" spans="4:6">
      <c r="D205" s="180"/>
      <c r="E205" s="180"/>
      <c r="F205" s="180"/>
    </row>
    <row r="206" spans="4:6">
      <c r="D206" s="180"/>
      <c r="E206" s="180"/>
      <c r="F206" s="180"/>
    </row>
    <row r="207" spans="4:6">
      <c r="D207" s="180"/>
      <c r="E207" s="180"/>
      <c r="F207" s="180"/>
    </row>
    <row r="208" spans="4:6">
      <c r="D208" s="180"/>
      <c r="E208" s="180"/>
      <c r="F208" s="180"/>
    </row>
    <row r="209" spans="4:6">
      <c r="D209" s="180"/>
      <c r="E209" s="180"/>
      <c r="F209" s="180"/>
    </row>
    <row r="210" spans="4:6">
      <c r="D210" s="180"/>
      <c r="E210" s="180"/>
      <c r="F210" s="180"/>
    </row>
    <row r="211" spans="4:6">
      <c r="D211" s="180"/>
      <c r="E211" s="180"/>
      <c r="F211" s="180"/>
    </row>
    <row r="212" spans="4:6">
      <c r="D212" s="180"/>
      <c r="E212" s="180"/>
      <c r="F212" s="180"/>
    </row>
    <row r="213" spans="4:6">
      <c r="D213" s="180"/>
      <c r="E213" s="180"/>
      <c r="F213" s="180"/>
    </row>
    <row r="214" spans="4:6">
      <c r="D214" s="180"/>
      <c r="E214" s="180"/>
      <c r="F214" s="180"/>
    </row>
    <row r="215" spans="4:6">
      <c r="D215" s="180"/>
      <c r="E215" s="180"/>
      <c r="F215" s="180"/>
    </row>
    <row r="216" spans="4:6">
      <c r="D216" s="180"/>
      <c r="E216" s="180"/>
      <c r="F216" s="180"/>
    </row>
    <row r="217" spans="4:6">
      <c r="D217" s="180"/>
      <c r="E217" s="180"/>
      <c r="F217" s="180"/>
    </row>
    <row r="218" spans="4:6">
      <c r="D218" s="180"/>
      <c r="E218" s="180"/>
      <c r="F218" s="180"/>
    </row>
    <row r="219" spans="4:6">
      <c r="D219" s="180"/>
      <c r="E219" s="180"/>
      <c r="F219" s="180"/>
    </row>
    <row r="220" spans="4:6">
      <c r="D220" s="180"/>
      <c r="E220" s="180"/>
      <c r="F220" s="180"/>
    </row>
    <row r="221" spans="4:6">
      <c r="D221" s="180"/>
      <c r="E221" s="180"/>
      <c r="F221" s="180"/>
    </row>
    <row r="222" spans="4:6">
      <c r="D222" s="180"/>
      <c r="E222" s="180"/>
      <c r="F222" s="180"/>
    </row>
    <row r="223" spans="4:6">
      <c r="D223" s="180"/>
      <c r="E223" s="180"/>
      <c r="F223" s="180"/>
    </row>
    <row r="224" spans="4:6">
      <c r="D224" s="180"/>
      <c r="E224" s="180"/>
      <c r="F224" s="180"/>
    </row>
    <row r="225" spans="4:6">
      <c r="D225" s="180"/>
      <c r="E225" s="180"/>
      <c r="F225" s="180"/>
    </row>
    <row r="226" spans="4:6">
      <c r="D226" s="180"/>
      <c r="E226" s="180"/>
      <c r="F226" s="180"/>
    </row>
    <row r="227" spans="4:6">
      <c r="D227" s="180"/>
      <c r="E227" s="180"/>
      <c r="F227" s="180"/>
    </row>
    <row r="228" spans="4:6">
      <c r="D228" s="180"/>
      <c r="E228" s="180"/>
      <c r="F228" s="180"/>
    </row>
    <row r="229" spans="4:6">
      <c r="D229" s="180"/>
      <c r="E229" s="180"/>
      <c r="F229" s="180"/>
    </row>
    <row r="230" spans="4:6">
      <c r="D230" s="180"/>
      <c r="E230" s="180"/>
      <c r="F230" s="180"/>
    </row>
    <row r="231" spans="4:6">
      <c r="D231" s="180"/>
      <c r="E231" s="180"/>
      <c r="F231" s="180"/>
    </row>
    <row r="232" spans="4:6">
      <c r="D232" s="180"/>
      <c r="E232" s="180"/>
      <c r="F232" s="180"/>
    </row>
    <row r="233" spans="4:6">
      <c r="D233" s="180"/>
      <c r="E233" s="180"/>
      <c r="F233" s="180"/>
    </row>
    <row r="234" spans="4:6">
      <c r="D234" s="180"/>
      <c r="E234" s="180"/>
      <c r="F234" s="180"/>
    </row>
    <row r="235" spans="4:6">
      <c r="D235" s="180"/>
      <c r="E235" s="180"/>
      <c r="F235" s="180"/>
    </row>
    <row r="236" spans="4:6">
      <c r="D236" s="180"/>
      <c r="E236" s="180"/>
      <c r="F236" s="180"/>
    </row>
    <row r="237" spans="4:6">
      <c r="D237" s="180"/>
      <c r="E237" s="180"/>
      <c r="F237" s="180"/>
    </row>
    <row r="238" spans="4:6">
      <c r="D238" s="180"/>
      <c r="E238" s="180"/>
      <c r="F238" s="180"/>
    </row>
    <row r="239" spans="4:6">
      <c r="D239" s="180"/>
      <c r="E239" s="180"/>
      <c r="F239" s="180"/>
    </row>
    <row r="240" spans="4:6">
      <c r="D240" s="180"/>
      <c r="E240" s="180"/>
      <c r="F240" s="180"/>
    </row>
    <row r="241" spans="4:6">
      <c r="D241" s="180"/>
      <c r="E241" s="180"/>
      <c r="F241" s="180"/>
    </row>
    <row r="242" spans="4:6">
      <c r="D242" s="180"/>
      <c r="E242" s="180"/>
      <c r="F242" s="180"/>
    </row>
    <row r="243" spans="4:6">
      <c r="D243" s="180"/>
      <c r="E243" s="180"/>
      <c r="F243" s="180"/>
    </row>
    <row r="244" spans="4:6">
      <c r="D244" s="180"/>
      <c r="E244" s="180"/>
      <c r="F244" s="180"/>
    </row>
    <row r="245" spans="4:6">
      <c r="D245" s="180"/>
      <c r="E245" s="180"/>
      <c r="F245" s="180"/>
    </row>
    <row r="246" spans="4:6">
      <c r="D246" s="180"/>
      <c r="E246" s="180"/>
      <c r="F246" s="180"/>
    </row>
    <row r="247" spans="4:6">
      <c r="D247" s="180"/>
      <c r="E247" s="180"/>
      <c r="F247" s="180"/>
    </row>
    <row r="248" spans="4:6">
      <c r="D248" s="180"/>
      <c r="E248" s="180"/>
      <c r="F248" s="180"/>
    </row>
    <row r="249" spans="4:6">
      <c r="D249" s="180"/>
      <c r="E249" s="180"/>
      <c r="F249" s="180"/>
    </row>
    <row r="250" spans="4:6">
      <c r="D250" s="180"/>
      <c r="E250" s="180"/>
      <c r="F250" s="180"/>
    </row>
    <row r="251" spans="4:6">
      <c r="D251" s="180"/>
      <c r="E251" s="180"/>
      <c r="F251" s="180"/>
    </row>
    <row r="252" spans="4:6">
      <c r="D252" s="180"/>
      <c r="E252" s="180"/>
      <c r="F252" s="180"/>
    </row>
    <row r="253" spans="4:6">
      <c r="D253" s="180"/>
      <c r="E253" s="180"/>
      <c r="F253" s="180"/>
    </row>
    <row r="254" spans="4:6">
      <c r="D254" s="180"/>
      <c r="E254" s="180"/>
      <c r="F254" s="180"/>
    </row>
    <row r="255" spans="4:6">
      <c r="D255" s="180"/>
      <c r="E255" s="180"/>
      <c r="F255" s="180"/>
    </row>
    <row r="256" spans="4:6">
      <c r="D256" s="180"/>
      <c r="E256" s="180"/>
      <c r="F256" s="180"/>
    </row>
    <row r="257" spans="4:6">
      <c r="D257" s="180"/>
      <c r="E257" s="180"/>
      <c r="F257" s="180"/>
    </row>
    <row r="258" spans="4:6">
      <c r="D258" s="180"/>
      <c r="E258" s="180"/>
      <c r="F258" s="180"/>
    </row>
    <row r="259" spans="4:6">
      <c r="D259" s="180"/>
      <c r="E259" s="180"/>
      <c r="F259" s="180"/>
    </row>
    <row r="260" spans="4:6">
      <c r="D260" s="180"/>
      <c r="E260" s="180"/>
      <c r="F260" s="180"/>
    </row>
    <row r="261" spans="4:6">
      <c r="D261" s="180"/>
      <c r="E261" s="180"/>
      <c r="F261" s="180"/>
    </row>
    <row r="262" spans="4:6">
      <c r="D262" s="180"/>
      <c r="E262" s="180"/>
      <c r="F262" s="180"/>
    </row>
    <row r="263" spans="4:6">
      <c r="D263" s="180"/>
      <c r="E263" s="180"/>
      <c r="F263" s="180"/>
    </row>
    <row r="264" spans="4:6">
      <c r="D264" s="180"/>
      <c r="E264" s="180"/>
      <c r="F264" s="180"/>
    </row>
    <row r="265" spans="4:6">
      <c r="D265" s="180"/>
      <c r="E265" s="180"/>
      <c r="F265" s="180"/>
    </row>
    <row r="266" spans="4:6">
      <c r="D266" s="180"/>
      <c r="E266" s="180"/>
      <c r="F266" s="180"/>
    </row>
    <row r="267" spans="4:6">
      <c r="D267" s="180"/>
      <c r="E267" s="180"/>
      <c r="F267" s="180"/>
    </row>
    <row r="268" spans="4:6">
      <c r="D268" s="180"/>
      <c r="E268" s="180"/>
      <c r="F268" s="180"/>
    </row>
    <row r="269" spans="4:6">
      <c r="D269" s="180"/>
      <c r="E269" s="180"/>
      <c r="F269" s="180"/>
    </row>
    <row r="270" spans="4:6">
      <c r="D270" s="180"/>
      <c r="E270" s="180"/>
      <c r="F270" s="180"/>
    </row>
    <row r="271" spans="4:6">
      <c r="D271" s="180"/>
      <c r="E271" s="180"/>
      <c r="F271" s="180"/>
    </row>
    <row r="272" spans="4:6">
      <c r="D272" s="180"/>
      <c r="E272" s="180"/>
      <c r="F272" s="180"/>
    </row>
    <row r="273" spans="4:6">
      <c r="D273" s="180"/>
      <c r="E273" s="180"/>
      <c r="F273" s="180"/>
    </row>
    <row r="274" spans="4:6">
      <c r="D274" s="180"/>
      <c r="E274" s="180"/>
      <c r="F274" s="180"/>
    </row>
    <row r="275" spans="4:6">
      <c r="D275" s="180"/>
      <c r="E275" s="180"/>
      <c r="F275" s="180"/>
    </row>
    <row r="276" spans="4:6">
      <c r="D276" s="180"/>
      <c r="E276" s="180"/>
      <c r="F276" s="180"/>
    </row>
    <row r="277" spans="4:6">
      <c r="D277" s="180"/>
      <c r="E277" s="180"/>
      <c r="F277" s="180"/>
    </row>
    <row r="278" spans="4:6">
      <c r="D278" s="180"/>
      <c r="E278" s="180"/>
      <c r="F278" s="180"/>
    </row>
    <row r="279" spans="4:6">
      <c r="D279" s="180"/>
      <c r="E279" s="180"/>
      <c r="F279" s="180"/>
    </row>
    <row r="280" spans="4:6">
      <c r="D280" s="180"/>
      <c r="E280" s="180"/>
      <c r="F280" s="180"/>
    </row>
    <row r="281" spans="4:6">
      <c r="D281" s="180"/>
      <c r="E281" s="180"/>
      <c r="F281" s="180"/>
    </row>
    <row r="282" spans="4:6">
      <c r="D282" s="180"/>
      <c r="E282" s="180"/>
      <c r="F282" s="180"/>
    </row>
    <row r="283" spans="4:6">
      <c r="D283" s="180"/>
      <c r="E283" s="180"/>
      <c r="F283" s="180"/>
    </row>
    <row r="284" spans="4:6">
      <c r="D284" s="180"/>
      <c r="E284" s="180"/>
      <c r="F284" s="180"/>
    </row>
    <row r="285" spans="4:6">
      <c r="D285" s="180"/>
      <c r="E285" s="180"/>
      <c r="F285" s="180"/>
    </row>
    <row r="286" spans="4:6">
      <c r="D286" s="180"/>
      <c r="E286" s="180"/>
      <c r="F286" s="180"/>
    </row>
    <row r="287" spans="4:6">
      <c r="D287" s="180"/>
      <c r="E287" s="180"/>
      <c r="F287" s="180"/>
    </row>
    <row r="288" spans="4:6">
      <c r="D288" s="180"/>
      <c r="E288" s="180"/>
      <c r="F288" s="180"/>
    </row>
    <row r="289" spans="4:6">
      <c r="D289" s="180"/>
      <c r="E289" s="180"/>
      <c r="F289" s="180"/>
    </row>
    <row r="290" spans="4:6">
      <c r="D290" s="180"/>
      <c r="E290" s="180"/>
      <c r="F290" s="180"/>
    </row>
    <row r="291" spans="4:6">
      <c r="D291" s="180"/>
      <c r="E291" s="180"/>
      <c r="F291" s="180"/>
    </row>
    <row r="292" spans="4:6">
      <c r="D292" s="180"/>
      <c r="E292" s="180"/>
      <c r="F292" s="180"/>
    </row>
    <row r="293" spans="4:6">
      <c r="D293" s="180"/>
      <c r="E293" s="180"/>
      <c r="F293" s="180"/>
    </row>
    <row r="294" spans="4:6">
      <c r="D294" s="180"/>
      <c r="E294" s="180"/>
      <c r="F294" s="180"/>
    </row>
    <row r="295" spans="4:6">
      <c r="D295" s="180"/>
      <c r="E295" s="180"/>
      <c r="F295" s="180"/>
    </row>
    <row r="296" spans="4:6">
      <c r="D296" s="180"/>
      <c r="E296" s="180"/>
      <c r="F296" s="180"/>
    </row>
    <row r="297" spans="4:6">
      <c r="D297" s="180"/>
      <c r="E297" s="180"/>
      <c r="F297" s="180"/>
    </row>
    <row r="298" spans="4:6">
      <c r="D298" s="180"/>
      <c r="E298" s="180"/>
      <c r="F298" s="180"/>
    </row>
    <row r="299" spans="4:6">
      <c r="D299" s="180"/>
      <c r="E299" s="180"/>
      <c r="F299" s="180"/>
    </row>
    <row r="300" spans="4:6">
      <c r="D300" s="180"/>
      <c r="E300" s="180"/>
      <c r="F300" s="180"/>
    </row>
    <row r="301" spans="4:6">
      <c r="D301" s="180"/>
      <c r="E301" s="180"/>
      <c r="F301" s="180"/>
    </row>
    <row r="302" spans="4:6">
      <c r="D302" s="180"/>
      <c r="E302" s="180"/>
      <c r="F302" s="180"/>
    </row>
    <row r="303" spans="4:6">
      <c r="D303" s="180"/>
      <c r="E303" s="180"/>
      <c r="F303" s="180"/>
    </row>
    <row r="304" spans="4:6">
      <c r="D304" s="180"/>
      <c r="E304" s="180"/>
      <c r="F304" s="180"/>
    </row>
    <row r="305" spans="4:6">
      <c r="D305" s="180"/>
      <c r="E305" s="180"/>
      <c r="F305" s="180"/>
    </row>
    <row r="306" spans="4:6">
      <c r="D306" s="180"/>
      <c r="E306" s="180"/>
      <c r="F306" s="180"/>
    </row>
    <row r="307" spans="4:6">
      <c r="D307" s="180"/>
      <c r="E307" s="180"/>
      <c r="F307" s="180"/>
    </row>
    <row r="308" spans="4:6">
      <c r="D308" s="180"/>
      <c r="E308" s="180"/>
      <c r="F308" s="180"/>
    </row>
    <row r="309" spans="4:6">
      <c r="D309" s="180"/>
      <c r="E309" s="180"/>
      <c r="F309" s="180"/>
    </row>
    <row r="310" spans="4:6">
      <c r="D310" s="180"/>
      <c r="E310" s="180"/>
      <c r="F310" s="180"/>
    </row>
    <row r="311" spans="4:6">
      <c r="D311" s="180"/>
      <c r="E311" s="180"/>
      <c r="F311" s="180"/>
    </row>
    <row r="312" spans="4:6">
      <c r="D312" s="180"/>
      <c r="E312" s="180"/>
      <c r="F312" s="180"/>
    </row>
    <row r="313" spans="4:6">
      <c r="D313" s="180"/>
      <c r="E313" s="180"/>
      <c r="F313" s="180"/>
    </row>
    <row r="314" spans="4:6">
      <c r="D314" s="180"/>
      <c r="E314" s="180"/>
      <c r="F314" s="180"/>
    </row>
    <row r="315" spans="4:6">
      <c r="D315" s="180"/>
      <c r="E315" s="180"/>
      <c r="F315" s="180"/>
    </row>
    <row r="316" spans="4:6">
      <c r="D316" s="180"/>
      <c r="E316" s="180"/>
      <c r="F316" s="180"/>
    </row>
    <row r="317" spans="4:6">
      <c r="D317" s="180"/>
      <c r="E317" s="180"/>
      <c r="F317" s="180"/>
    </row>
    <row r="318" spans="4:6">
      <c r="D318" s="180"/>
      <c r="E318" s="180"/>
      <c r="F318" s="180"/>
    </row>
    <row r="319" spans="4:6">
      <c r="D319" s="180"/>
      <c r="E319" s="180"/>
      <c r="F319" s="180"/>
    </row>
    <row r="320" spans="4:6">
      <c r="D320" s="180"/>
      <c r="E320" s="180"/>
      <c r="F320" s="180"/>
    </row>
    <row r="321" spans="4:6">
      <c r="D321" s="180"/>
      <c r="E321" s="180"/>
      <c r="F321" s="180"/>
    </row>
    <row r="322" spans="4:6">
      <c r="D322" s="180"/>
      <c r="E322" s="180"/>
      <c r="F322" s="180"/>
    </row>
    <row r="323" spans="4:6">
      <c r="D323" s="180"/>
      <c r="E323" s="180"/>
      <c r="F323" s="180"/>
    </row>
    <row r="324" spans="4:6">
      <c r="D324" s="180"/>
      <c r="E324" s="180"/>
      <c r="F324" s="180"/>
    </row>
    <row r="325" spans="4:6">
      <c r="D325" s="180"/>
      <c r="E325" s="180"/>
      <c r="F325" s="180"/>
    </row>
    <row r="326" spans="4:6">
      <c r="D326" s="180"/>
      <c r="E326" s="180"/>
      <c r="F326" s="180"/>
    </row>
    <row r="327" spans="4:6">
      <c r="D327" s="180"/>
      <c r="E327" s="180"/>
      <c r="F327" s="180"/>
    </row>
    <row r="328" spans="4:6">
      <c r="D328" s="180"/>
      <c r="E328" s="180"/>
      <c r="F328" s="180"/>
    </row>
    <row r="329" spans="4:6">
      <c r="D329" s="180"/>
      <c r="E329" s="180"/>
      <c r="F329" s="180"/>
    </row>
    <row r="330" spans="4:6">
      <c r="D330" s="180"/>
      <c r="E330" s="180"/>
      <c r="F330" s="180"/>
    </row>
    <row r="331" spans="4:6">
      <c r="D331" s="180"/>
      <c r="E331" s="180"/>
      <c r="F331" s="180"/>
    </row>
    <row r="332" spans="4:6">
      <c r="D332" s="180"/>
      <c r="E332" s="180"/>
      <c r="F332" s="180"/>
    </row>
    <row r="333" spans="4:6">
      <c r="D333" s="180"/>
      <c r="E333" s="180"/>
      <c r="F333" s="180"/>
    </row>
    <row r="334" spans="4:6">
      <c r="D334" s="180"/>
      <c r="E334" s="180"/>
      <c r="F334" s="180"/>
    </row>
    <row r="335" spans="4:6">
      <c r="D335" s="180"/>
      <c r="E335" s="180"/>
      <c r="F335" s="180"/>
    </row>
    <row r="336" spans="4:6">
      <c r="D336" s="180"/>
      <c r="E336" s="180"/>
      <c r="F336" s="180"/>
    </row>
    <row r="337" spans="4:6">
      <c r="D337" s="180"/>
      <c r="E337" s="180"/>
      <c r="F337" s="180"/>
    </row>
    <row r="338" spans="4:6">
      <c r="D338" s="180"/>
      <c r="E338" s="180"/>
      <c r="F338" s="180"/>
    </row>
    <row r="339" spans="4:6">
      <c r="D339" s="180"/>
      <c r="E339" s="180"/>
      <c r="F339" s="180"/>
    </row>
    <row r="340" spans="4:6">
      <c r="D340" s="180"/>
      <c r="E340" s="180"/>
      <c r="F340" s="180"/>
    </row>
    <row r="341" spans="4:6">
      <c r="D341" s="180"/>
      <c r="E341" s="180"/>
      <c r="F341" s="180"/>
    </row>
    <row r="342" spans="4:6">
      <c r="D342" s="180"/>
      <c r="E342" s="180"/>
      <c r="F342" s="180"/>
    </row>
    <row r="343" spans="4:6">
      <c r="D343" s="180"/>
      <c r="E343" s="180"/>
      <c r="F343" s="180"/>
    </row>
    <row r="344" spans="4:6">
      <c r="D344" s="180"/>
      <c r="E344" s="180"/>
      <c r="F344" s="180"/>
    </row>
    <row r="345" spans="4:6">
      <c r="D345" s="180"/>
      <c r="E345" s="180"/>
      <c r="F345" s="180"/>
    </row>
    <row r="346" spans="4:6">
      <c r="D346" s="180"/>
      <c r="E346" s="180"/>
      <c r="F346" s="180"/>
    </row>
    <row r="347" spans="4:6">
      <c r="D347" s="180"/>
      <c r="E347" s="180"/>
      <c r="F347" s="180"/>
    </row>
    <row r="348" spans="4:6">
      <c r="D348" s="180"/>
      <c r="E348" s="180"/>
      <c r="F348" s="180"/>
    </row>
    <row r="349" spans="4:6">
      <c r="D349" s="180"/>
      <c r="E349" s="180"/>
      <c r="F349" s="180"/>
    </row>
    <row r="350" spans="4:6">
      <c r="D350" s="180"/>
      <c r="E350" s="180"/>
      <c r="F350" s="180"/>
    </row>
    <row r="351" spans="4:6">
      <c r="D351" s="180"/>
      <c r="E351" s="180"/>
      <c r="F351" s="180"/>
    </row>
    <row r="352" spans="4:6">
      <c r="D352" s="180"/>
      <c r="E352" s="180"/>
      <c r="F352" s="180"/>
    </row>
    <row r="353" spans="4:6">
      <c r="D353" s="180"/>
      <c r="E353" s="180"/>
      <c r="F353" s="180"/>
    </row>
    <row r="354" spans="4:6">
      <c r="D354" s="180"/>
      <c r="E354" s="180"/>
      <c r="F354" s="180"/>
    </row>
    <row r="355" spans="4:6">
      <c r="D355" s="180"/>
      <c r="E355" s="180"/>
      <c r="F355" s="180"/>
    </row>
    <row r="356" spans="4:6">
      <c r="D356" s="180"/>
      <c r="E356" s="180"/>
      <c r="F356" s="180"/>
    </row>
    <row r="357" spans="4:6">
      <c r="D357" s="180"/>
      <c r="E357" s="180"/>
      <c r="F357" s="180"/>
    </row>
    <row r="358" spans="4:6">
      <c r="D358" s="180"/>
      <c r="E358" s="180"/>
      <c r="F358" s="180"/>
    </row>
    <row r="359" spans="4:6">
      <c r="D359" s="180"/>
      <c r="E359" s="180"/>
      <c r="F359" s="180"/>
    </row>
    <row r="360" spans="4:6">
      <c r="D360" s="180"/>
      <c r="E360" s="180"/>
      <c r="F360" s="180"/>
    </row>
    <row r="361" spans="4:6">
      <c r="D361" s="180"/>
      <c r="E361" s="180"/>
      <c r="F361" s="180"/>
    </row>
    <row r="362" spans="4:6">
      <c r="D362" s="180"/>
      <c r="E362" s="180"/>
      <c r="F362" s="180"/>
    </row>
    <row r="363" spans="4:6">
      <c r="D363" s="180"/>
      <c r="E363" s="180"/>
      <c r="F363" s="180"/>
    </row>
    <row r="364" spans="4:6">
      <c r="D364" s="180"/>
      <c r="E364" s="180"/>
      <c r="F364" s="180"/>
    </row>
    <row r="365" spans="4:6">
      <c r="D365" s="180"/>
      <c r="E365" s="180"/>
      <c r="F365" s="180"/>
    </row>
    <row r="366" spans="4:6">
      <c r="D366" s="180"/>
      <c r="E366" s="180"/>
      <c r="F366" s="180"/>
    </row>
    <row r="367" spans="4:6">
      <c r="D367" s="180"/>
      <c r="E367" s="180"/>
      <c r="F367" s="180"/>
    </row>
    <row r="368" spans="4:6">
      <c r="D368" s="180"/>
      <c r="E368" s="180"/>
      <c r="F368" s="180"/>
    </row>
    <row r="369" spans="4:6">
      <c r="D369" s="180"/>
      <c r="E369" s="180"/>
      <c r="F369" s="180"/>
    </row>
    <row r="370" spans="4:6">
      <c r="D370" s="180"/>
      <c r="E370" s="180"/>
      <c r="F370" s="180"/>
    </row>
    <row r="371" spans="4:6">
      <c r="D371" s="180"/>
      <c r="E371" s="180"/>
      <c r="F371" s="180"/>
    </row>
    <row r="372" spans="4:6">
      <c r="D372" s="180"/>
      <c r="E372" s="180"/>
      <c r="F372" s="180"/>
    </row>
    <row r="373" spans="4:6">
      <c r="D373" s="180"/>
      <c r="E373" s="180"/>
      <c r="F373" s="180"/>
    </row>
    <row r="374" spans="4:6">
      <c r="D374" s="180"/>
      <c r="E374" s="180"/>
      <c r="F374" s="180"/>
    </row>
    <row r="375" spans="4:6">
      <c r="D375" s="180"/>
      <c r="E375" s="180"/>
      <c r="F375" s="180"/>
    </row>
    <row r="376" spans="4:6">
      <c r="D376" s="180"/>
      <c r="E376" s="180"/>
      <c r="F376" s="180"/>
    </row>
    <row r="377" spans="4:6">
      <c r="D377" s="180"/>
      <c r="E377" s="180"/>
      <c r="F377" s="180"/>
    </row>
    <row r="378" spans="4:6">
      <c r="D378" s="180"/>
      <c r="E378" s="180"/>
      <c r="F378" s="180"/>
    </row>
    <row r="379" spans="4:6">
      <c r="D379" s="180"/>
      <c r="E379" s="180"/>
      <c r="F379" s="180"/>
    </row>
    <row r="380" spans="4:6">
      <c r="D380" s="180"/>
      <c r="E380" s="180"/>
      <c r="F380" s="180"/>
    </row>
    <row r="381" spans="4:6">
      <c r="D381" s="180"/>
      <c r="E381" s="180"/>
      <c r="F381" s="180"/>
    </row>
    <row r="382" spans="4:6">
      <c r="D382" s="180"/>
      <c r="E382" s="180"/>
      <c r="F382" s="180"/>
    </row>
    <row r="383" spans="4:6">
      <c r="D383" s="180"/>
      <c r="E383" s="180"/>
      <c r="F383" s="180"/>
    </row>
    <row r="384" spans="4:6">
      <c r="D384" s="180"/>
      <c r="E384" s="180"/>
      <c r="F384" s="180"/>
    </row>
    <row r="385" spans="4:6">
      <c r="D385" s="180"/>
      <c r="E385" s="180"/>
      <c r="F385" s="180"/>
    </row>
    <row r="386" spans="4:6">
      <c r="D386" s="180"/>
      <c r="E386" s="180"/>
      <c r="F386" s="180"/>
    </row>
    <row r="387" spans="4:6">
      <c r="D387" s="180"/>
      <c r="E387" s="180"/>
      <c r="F387" s="180"/>
    </row>
    <row r="388" spans="4:6">
      <c r="D388" s="180"/>
      <c r="E388" s="180"/>
      <c r="F388" s="180"/>
    </row>
    <row r="389" spans="4:6">
      <c r="D389" s="180"/>
      <c r="E389" s="180"/>
      <c r="F389" s="180"/>
    </row>
    <row r="390" spans="4:6">
      <c r="D390" s="180"/>
      <c r="E390" s="180"/>
      <c r="F390" s="180"/>
    </row>
    <row r="391" spans="4:6">
      <c r="D391" s="180"/>
      <c r="E391" s="180"/>
      <c r="F391" s="180"/>
    </row>
    <row r="392" spans="4:6">
      <c r="D392" s="180"/>
      <c r="E392" s="180"/>
      <c r="F392" s="180"/>
    </row>
    <row r="393" spans="4:6">
      <c r="D393" s="180"/>
      <c r="E393" s="180"/>
      <c r="F393" s="180"/>
    </row>
    <row r="394" spans="4:6">
      <c r="D394" s="180"/>
      <c r="E394" s="180"/>
      <c r="F394" s="180"/>
    </row>
    <row r="395" spans="4:6">
      <c r="D395" s="180"/>
      <c r="E395" s="180"/>
      <c r="F395" s="180"/>
    </row>
    <row r="396" spans="4:6">
      <c r="D396" s="180"/>
      <c r="E396" s="180"/>
      <c r="F396" s="180"/>
    </row>
    <row r="397" spans="4:6">
      <c r="D397" s="180"/>
      <c r="E397" s="180"/>
      <c r="F397" s="180"/>
    </row>
    <row r="398" spans="4:6">
      <c r="D398" s="180"/>
      <c r="E398" s="180"/>
      <c r="F398" s="180"/>
    </row>
    <row r="399" spans="4:6">
      <c r="D399" s="180"/>
      <c r="E399" s="180"/>
      <c r="F399" s="180"/>
    </row>
    <row r="400" spans="4:6">
      <c r="D400" s="180"/>
      <c r="E400" s="180"/>
      <c r="F400" s="180"/>
    </row>
    <row r="401" spans="4:6">
      <c r="D401" s="180"/>
      <c r="E401" s="180"/>
      <c r="F401" s="180"/>
    </row>
    <row r="402" spans="4:6">
      <c r="D402" s="180"/>
      <c r="E402" s="180"/>
      <c r="F402" s="180"/>
    </row>
    <row r="403" spans="4:6">
      <c r="D403" s="180"/>
      <c r="E403" s="180"/>
      <c r="F403" s="180"/>
    </row>
    <row r="404" spans="4:6">
      <c r="D404" s="180"/>
      <c r="E404" s="180"/>
      <c r="F404" s="180"/>
    </row>
    <row r="405" spans="4:6">
      <c r="D405" s="180"/>
      <c r="E405" s="180"/>
      <c r="F405" s="180"/>
    </row>
    <row r="406" spans="4:6">
      <c r="D406" s="180"/>
      <c r="E406" s="180"/>
      <c r="F406" s="180"/>
    </row>
    <row r="407" spans="4:6">
      <c r="D407" s="180"/>
      <c r="E407" s="180"/>
      <c r="F407" s="180"/>
    </row>
    <row r="408" spans="4:6">
      <c r="D408" s="180"/>
      <c r="E408" s="180"/>
      <c r="F408" s="180"/>
    </row>
    <row r="409" spans="4:6">
      <c r="D409" s="180"/>
      <c r="E409" s="180"/>
      <c r="F409" s="180"/>
    </row>
    <row r="410" spans="4:6">
      <c r="D410" s="180"/>
      <c r="E410" s="180"/>
      <c r="F410" s="180"/>
    </row>
    <row r="411" spans="4:6">
      <c r="D411" s="180"/>
      <c r="E411" s="180"/>
      <c r="F411" s="180"/>
    </row>
    <row r="412" spans="4:6">
      <c r="D412" s="180"/>
      <c r="E412" s="180"/>
      <c r="F412" s="180"/>
    </row>
    <row r="413" spans="4:6">
      <c r="D413" s="180"/>
      <c r="E413" s="180"/>
      <c r="F413" s="180"/>
    </row>
    <row r="414" spans="4:6">
      <c r="D414" s="180"/>
      <c r="E414" s="180"/>
      <c r="F414" s="180"/>
    </row>
    <row r="415" spans="4:6">
      <c r="D415" s="180"/>
      <c r="E415" s="180"/>
      <c r="F415" s="180"/>
    </row>
    <row r="416" spans="4:6">
      <c r="D416" s="180"/>
      <c r="E416" s="180"/>
      <c r="F416" s="180"/>
    </row>
    <row r="417" spans="4:6">
      <c r="D417" s="180"/>
      <c r="E417" s="180"/>
      <c r="F417" s="180"/>
    </row>
    <row r="418" spans="4:6">
      <c r="D418" s="180"/>
      <c r="E418" s="180"/>
      <c r="F418" s="180"/>
    </row>
    <row r="419" spans="4:6">
      <c r="D419" s="180"/>
      <c r="E419" s="180"/>
      <c r="F419" s="180"/>
    </row>
    <row r="420" spans="4:6">
      <c r="D420" s="180"/>
      <c r="E420" s="180"/>
      <c r="F420" s="180"/>
    </row>
    <row r="421" spans="4:6">
      <c r="D421" s="180"/>
      <c r="E421" s="180"/>
      <c r="F421" s="180"/>
    </row>
    <row r="422" spans="4:6">
      <c r="D422" s="180"/>
      <c r="E422" s="180"/>
      <c r="F422" s="180"/>
    </row>
    <row r="423" spans="4:6">
      <c r="D423" s="180"/>
      <c r="E423" s="180"/>
      <c r="F423" s="180"/>
    </row>
    <row r="424" spans="4:6">
      <c r="D424" s="180"/>
      <c r="E424" s="180"/>
      <c r="F424" s="180"/>
    </row>
    <row r="425" spans="4:6">
      <c r="D425" s="180"/>
      <c r="E425" s="180"/>
      <c r="F425" s="180"/>
    </row>
    <row r="426" spans="4:6">
      <c r="D426" s="180"/>
      <c r="E426" s="180"/>
      <c r="F426" s="180"/>
    </row>
    <row r="427" spans="4:6">
      <c r="D427" s="180"/>
      <c r="E427" s="180"/>
      <c r="F427" s="180"/>
    </row>
    <row r="428" spans="4:6">
      <c r="D428" s="180"/>
      <c r="E428" s="180"/>
      <c r="F428" s="180"/>
    </row>
    <row r="429" spans="4:6">
      <c r="D429" s="180"/>
      <c r="E429" s="180"/>
      <c r="F429" s="180"/>
    </row>
    <row r="430" spans="4:6">
      <c r="D430" s="180"/>
      <c r="E430" s="180"/>
      <c r="F430" s="180"/>
    </row>
    <row r="431" spans="4:6">
      <c r="D431" s="180"/>
      <c r="E431" s="180"/>
      <c r="F431" s="180"/>
    </row>
    <row r="432" spans="4:6">
      <c r="D432" s="180"/>
      <c r="E432" s="180"/>
      <c r="F432" s="180"/>
    </row>
    <row r="433" spans="4:6">
      <c r="D433" s="180"/>
      <c r="E433" s="180"/>
      <c r="F433" s="180"/>
    </row>
    <row r="434" spans="4:6">
      <c r="D434" s="180"/>
      <c r="E434" s="180"/>
      <c r="F434" s="180"/>
    </row>
    <row r="435" spans="4:6">
      <c r="D435" s="180"/>
      <c r="E435" s="180"/>
      <c r="F435" s="180"/>
    </row>
    <row r="436" spans="4:6">
      <c r="D436" s="180"/>
      <c r="E436" s="180"/>
      <c r="F436" s="180"/>
    </row>
    <row r="437" spans="4:6">
      <c r="D437" s="180"/>
      <c r="E437" s="180"/>
      <c r="F437" s="180"/>
    </row>
    <row r="438" spans="4:6">
      <c r="D438" s="180"/>
      <c r="E438" s="180"/>
      <c r="F438" s="180"/>
    </row>
    <row r="439" spans="4:6">
      <c r="D439" s="180"/>
      <c r="E439" s="180"/>
      <c r="F439" s="180"/>
    </row>
    <row r="440" spans="4:6">
      <c r="D440" s="180"/>
      <c r="E440" s="180"/>
      <c r="F440" s="180"/>
    </row>
    <row r="441" spans="4:6">
      <c r="D441" s="180"/>
      <c r="E441" s="180"/>
      <c r="F441" s="180"/>
    </row>
    <row r="442" spans="4:6">
      <c r="D442" s="180"/>
      <c r="E442" s="180"/>
      <c r="F442" s="180"/>
    </row>
    <row r="443" spans="4:6">
      <c r="D443" s="180"/>
      <c r="E443" s="180"/>
      <c r="F443" s="180"/>
    </row>
    <row r="444" spans="4:6">
      <c r="D444" s="180"/>
      <c r="E444" s="180"/>
      <c r="F444" s="180"/>
    </row>
    <row r="445" spans="4:6">
      <c r="D445" s="180"/>
      <c r="E445" s="180"/>
      <c r="F445" s="180"/>
    </row>
    <row r="446" spans="4:6">
      <c r="D446" s="180"/>
      <c r="E446" s="180"/>
      <c r="F446" s="180"/>
    </row>
    <row r="447" spans="4:6">
      <c r="D447" s="180"/>
      <c r="E447" s="180"/>
      <c r="F447" s="180"/>
    </row>
    <row r="448" spans="4:6">
      <c r="D448" s="180"/>
      <c r="E448" s="180"/>
      <c r="F448" s="180"/>
    </row>
    <row r="449" spans="4:6">
      <c r="D449" s="180"/>
      <c r="E449" s="180"/>
      <c r="F449" s="180"/>
    </row>
    <row r="450" spans="4:6">
      <c r="D450" s="180"/>
      <c r="E450" s="180"/>
      <c r="F450" s="180"/>
    </row>
    <row r="451" spans="4:6">
      <c r="D451" s="180"/>
      <c r="E451" s="180"/>
      <c r="F451" s="180"/>
    </row>
    <row r="452" spans="4:6">
      <c r="D452" s="180"/>
      <c r="E452" s="180"/>
      <c r="F452" s="180"/>
    </row>
    <row r="453" spans="4:6">
      <c r="D453" s="180"/>
      <c r="E453" s="180"/>
      <c r="F453" s="180"/>
    </row>
    <row r="454" spans="4:6">
      <c r="D454" s="180"/>
      <c r="E454" s="180"/>
      <c r="F454" s="180"/>
    </row>
    <row r="455" spans="4:6">
      <c r="D455" s="180"/>
      <c r="E455" s="180"/>
      <c r="F455" s="180"/>
    </row>
    <row r="456" spans="4:6">
      <c r="D456" s="180"/>
      <c r="E456" s="180"/>
      <c r="F456" s="180"/>
    </row>
    <row r="457" spans="4:6">
      <c r="D457" s="180"/>
      <c r="E457" s="180"/>
      <c r="F457" s="180"/>
    </row>
    <row r="458" spans="4:6">
      <c r="D458" s="180"/>
      <c r="E458" s="180"/>
      <c r="F458" s="180"/>
    </row>
    <row r="459" spans="4:6">
      <c r="D459" s="180"/>
      <c r="E459" s="180"/>
      <c r="F459" s="180"/>
    </row>
    <row r="460" spans="4:6">
      <c r="D460" s="180"/>
      <c r="E460" s="180"/>
      <c r="F460" s="180"/>
    </row>
    <row r="461" spans="4:6">
      <c r="D461" s="180"/>
      <c r="E461" s="180"/>
      <c r="F461" s="180"/>
    </row>
    <row r="462" spans="4:6">
      <c r="D462" s="180"/>
      <c r="E462" s="180"/>
      <c r="F462" s="180"/>
    </row>
    <row r="463" spans="4:6">
      <c r="D463" s="180"/>
      <c r="E463" s="180"/>
      <c r="F463" s="180"/>
    </row>
    <row r="464" spans="4:6">
      <c r="D464" s="180"/>
      <c r="E464" s="180"/>
      <c r="F464" s="180"/>
    </row>
    <row r="465" spans="4:6">
      <c r="D465" s="180"/>
      <c r="E465" s="180"/>
      <c r="F465" s="180"/>
    </row>
    <row r="466" spans="4:6">
      <c r="D466" s="180"/>
      <c r="E466" s="180"/>
      <c r="F466" s="180"/>
    </row>
    <row r="467" spans="4:6">
      <c r="D467" s="180"/>
      <c r="E467" s="180"/>
      <c r="F467" s="180"/>
    </row>
    <row r="468" spans="4:6">
      <c r="D468" s="180"/>
      <c r="E468" s="180"/>
      <c r="F468" s="180"/>
    </row>
    <row r="469" spans="4:6">
      <c r="D469" s="180"/>
      <c r="E469" s="180"/>
      <c r="F469" s="180"/>
    </row>
    <row r="470" spans="4:6">
      <c r="D470" s="180"/>
      <c r="E470" s="180"/>
      <c r="F470" s="180"/>
    </row>
    <row r="471" spans="4:6">
      <c r="D471" s="180"/>
      <c r="E471" s="180"/>
      <c r="F471" s="180"/>
    </row>
    <row r="472" spans="4:6">
      <c r="D472" s="180"/>
      <c r="E472" s="180"/>
      <c r="F472" s="180"/>
    </row>
    <row r="473" spans="4:6">
      <c r="D473" s="180"/>
      <c r="E473" s="180"/>
      <c r="F473" s="180"/>
    </row>
    <row r="474" spans="4:6">
      <c r="D474" s="180"/>
      <c r="E474" s="180"/>
      <c r="F474" s="180"/>
    </row>
    <row r="475" spans="4:6">
      <c r="D475" s="180"/>
      <c r="E475" s="180"/>
      <c r="F475" s="180"/>
    </row>
    <row r="476" spans="4:6">
      <c r="D476" s="180"/>
      <c r="E476" s="180"/>
      <c r="F476" s="180"/>
    </row>
    <row r="477" spans="4:6">
      <c r="D477" s="180"/>
      <c r="E477" s="180"/>
      <c r="F477" s="180"/>
    </row>
    <row r="478" spans="4:6">
      <c r="D478" s="180"/>
      <c r="E478" s="180"/>
      <c r="F478" s="180"/>
    </row>
    <row r="479" spans="4:6">
      <c r="D479" s="180"/>
      <c r="E479" s="180"/>
      <c r="F479" s="180"/>
    </row>
    <row r="480" spans="4:6">
      <c r="D480" s="180"/>
      <c r="E480" s="180"/>
      <c r="F480" s="180"/>
    </row>
    <row r="481" spans="4:6">
      <c r="D481" s="180"/>
      <c r="E481" s="180"/>
      <c r="F481" s="180"/>
    </row>
    <row r="482" spans="4:6">
      <c r="D482" s="180"/>
      <c r="E482" s="180"/>
      <c r="F482" s="180"/>
    </row>
    <row r="483" spans="4:6">
      <c r="D483" s="180"/>
      <c r="E483" s="180"/>
      <c r="F483" s="180"/>
    </row>
    <row r="484" spans="4:6">
      <c r="D484" s="180"/>
      <c r="E484" s="180"/>
      <c r="F484" s="180"/>
    </row>
    <row r="485" spans="4:6">
      <c r="D485" s="180"/>
      <c r="E485" s="180"/>
      <c r="F485" s="180"/>
    </row>
    <row r="486" spans="4:6">
      <c r="D486" s="180"/>
      <c r="E486" s="180"/>
      <c r="F486" s="180"/>
    </row>
    <row r="487" spans="4:6">
      <c r="D487" s="180"/>
      <c r="E487" s="180"/>
      <c r="F487" s="180"/>
    </row>
    <row r="488" spans="4:6">
      <c r="D488" s="180"/>
      <c r="E488" s="180"/>
      <c r="F488" s="180"/>
    </row>
    <row r="489" spans="4:6">
      <c r="D489" s="180"/>
      <c r="E489" s="180"/>
      <c r="F489" s="180"/>
    </row>
    <row r="490" spans="4:6">
      <c r="D490" s="180"/>
      <c r="E490" s="180"/>
      <c r="F490" s="180"/>
    </row>
    <row r="491" spans="4:6">
      <c r="D491" s="180"/>
      <c r="E491" s="180"/>
      <c r="F491" s="180"/>
    </row>
    <row r="492" spans="4:6">
      <c r="D492" s="180"/>
      <c r="E492" s="180"/>
      <c r="F492" s="180"/>
    </row>
    <row r="493" spans="4:6">
      <c r="D493" s="180"/>
      <c r="E493" s="180"/>
      <c r="F493" s="180"/>
    </row>
    <row r="494" spans="4:6">
      <c r="D494" s="180"/>
      <c r="E494" s="180"/>
      <c r="F494" s="180"/>
    </row>
    <row r="495" spans="4:6">
      <c r="D495" s="180"/>
      <c r="E495" s="180"/>
      <c r="F495" s="180"/>
    </row>
    <row r="496" spans="4:6">
      <c r="D496" s="180"/>
      <c r="E496" s="180"/>
      <c r="F496" s="180"/>
    </row>
    <row r="497" spans="4:6">
      <c r="D497" s="180"/>
      <c r="E497" s="180"/>
      <c r="F497" s="180"/>
    </row>
    <row r="498" spans="4:6">
      <c r="D498" s="180"/>
      <c r="E498" s="180"/>
      <c r="F498" s="180"/>
    </row>
    <row r="499" spans="4:6">
      <c r="D499" s="180"/>
      <c r="E499" s="180"/>
      <c r="F499" s="180"/>
    </row>
    <row r="500" spans="4:6">
      <c r="D500" s="180"/>
      <c r="E500" s="180"/>
      <c r="F500" s="180"/>
    </row>
    <row r="501" spans="4:6">
      <c r="D501" s="180"/>
      <c r="E501" s="180"/>
      <c r="F501" s="180"/>
    </row>
    <row r="502" spans="4:6">
      <c r="D502" s="180"/>
      <c r="E502" s="180"/>
      <c r="F502" s="180"/>
    </row>
    <row r="503" spans="4:6">
      <c r="D503" s="180"/>
      <c r="E503" s="180"/>
      <c r="F503" s="180"/>
    </row>
    <row r="504" spans="4:6">
      <c r="D504" s="180"/>
      <c r="E504" s="180"/>
      <c r="F504" s="180"/>
    </row>
    <row r="505" spans="4:6">
      <c r="D505" s="180"/>
      <c r="E505" s="180"/>
      <c r="F505" s="180"/>
    </row>
    <row r="506" spans="4:6">
      <c r="D506" s="180"/>
      <c r="E506" s="180"/>
      <c r="F506" s="180"/>
    </row>
    <row r="507" spans="4:6">
      <c r="D507" s="180"/>
      <c r="E507" s="180"/>
      <c r="F507" s="180"/>
    </row>
    <row r="508" spans="4:6">
      <c r="D508" s="180"/>
      <c r="E508" s="180"/>
      <c r="F508" s="180"/>
    </row>
    <row r="509" spans="4:6">
      <c r="D509" s="180"/>
      <c r="E509" s="180"/>
      <c r="F509" s="180"/>
    </row>
    <row r="510" spans="4:6">
      <c r="D510" s="180"/>
      <c r="E510" s="180"/>
      <c r="F510" s="180"/>
    </row>
    <row r="511" spans="4:6">
      <c r="D511" s="180"/>
      <c r="E511" s="180"/>
      <c r="F511" s="180"/>
    </row>
    <row r="512" spans="4:6">
      <c r="D512" s="180"/>
      <c r="E512" s="180"/>
      <c r="F512" s="180"/>
    </row>
    <row r="513" spans="4:6">
      <c r="D513" s="180"/>
      <c r="E513" s="180"/>
      <c r="F513" s="180"/>
    </row>
    <row r="514" spans="4:6">
      <c r="D514" s="180"/>
      <c r="E514" s="180"/>
      <c r="F514" s="180"/>
    </row>
    <row r="515" spans="4:6">
      <c r="D515" s="180"/>
      <c r="E515" s="180"/>
      <c r="F515" s="180"/>
    </row>
    <row r="516" spans="4:6">
      <c r="D516" s="180"/>
      <c r="E516" s="180"/>
      <c r="F516" s="180"/>
    </row>
    <row r="517" spans="4:6">
      <c r="D517" s="180"/>
      <c r="E517" s="180"/>
      <c r="F517" s="180"/>
    </row>
    <row r="518" spans="4:6">
      <c r="D518" s="180"/>
      <c r="E518" s="180"/>
      <c r="F518" s="180"/>
    </row>
    <row r="519" spans="4:6">
      <c r="D519" s="180"/>
      <c r="E519" s="180"/>
      <c r="F519" s="180"/>
    </row>
    <row r="520" spans="4:6">
      <c r="D520" s="180"/>
      <c r="E520" s="180"/>
      <c r="F520" s="180"/>
    </row>
    <row r="521" spans="4:6">
      <c r="D521" s="180"/>
      <c r="E521" s="180"/>
      <c r="F521" s="180"/>
    </row>
    <row r="522" spans="4:6">
      <c r="D522" s="180"/>
      <c r="E522" s="180"/>
      <c r="F522" s="180"/>
    </row>
    <row r="523" spans="4:6">
      <c r="D523" s="180"/>
      <c r="E523" s="180"/>
      <c r="F523" s="180"/>
    </row>
    <row r="524" spans="4:6">
      <c r="D524" s="180"/>
      <c r="E524" s="180"/>
      <c r="F524" s="180"/>
    </row>
    <row r="525" spans="4:6">
      <c r="D525" s="180"/>
      <c r="E525" s="180"/>
      <c r="F525" s="180"/>
    </row>
    <row r="526" spans="4:6">
      <c r="D526" s="180"/>
      <c r="E526" s="180"/>
      <c r="F526" s="180"/>
    </row>
    <row r="527" spans="4:6">
      <c r="D527" s="180"/>
      <c r="E527" s="180"/>
      <c r="F527" s="180"/>
    </row>
    <row r="528" spans="4:6">
      <c r="D528" s="180"/>
      <c r="E528" s="180"/>
      <c r="F528" s="180"/>
    </row>
    <row r="529" spans="4:6">
      <c r="D529" s="180"/>
      <c r="E529" s="180"/>
      <c r="F529" s="180"/>
    </row>
    <row r="530" spans="4:6">
      <c r="D530" s="180"/>
      <c r="E530" s="180"/>
      <c r="F530" s="180"/>
    </row>
    <row r="531" spans="4:6">
      <c r="D531" s="180"/>
      <c r="E531" s="180"/>
      <c r="F531" s="180"/>
    </row>
    <row r="532" spans="4:6">
      <c r="D532" s="180"/>
      <c r="E532" s="180"/>
      <c r="F532" s="180"/>
    </row>
    <row r="533" spans="4:6">
      <c r="D533" s="180"/>
      <c r="E533" s="180"/>
      <c r="F533" s="180"/>
    </row>
    <row r="534" spans="4:6">
      <c r="D534" s="180"/>
      <c r="E534" s="180"/>
      <c r="F534" s="180"/>
    </row>
    <row r="535" spans="4:6">
      <c r="D535" s="180"/>
      <c r="E535" s="180"/>
      <c r="F535" s="180"/>
    </row>
    <row r="536" spans="4:6">
      <c r="D536" s="180"/>
      <c r="E536" s="180"/>
      <c r="F536" s="180"/>
    </row>
    <row r="537" spans="4:6">
      <c r="D537" s="180"/>
      <c r="E537" s="180"/>
      <c r="F537" s="180"/>
    </row>
    <row r="538" spans="4:6">
      <c r="D538" s="180"/>
      <c r="E538" s="180"/>
      <c r="F538" s="180"/>
    </row>
    <row r="539" spans="4:6">
      <c r="D539" s="180"/>
      <c r="E539" s="180"/>
      <c r="F539" s="180"/>
    </row>
    <row r="540" spans="4:6">
      <c r="D540" s="180"/>
      <c r="E540" s="180"/>
      <c r="F540" s="180"/>
    </row>
    <row r="541" spans="4:6">
      <c r="D541" s="180"/>
      <c r="E541" s="180"/>
      <c r="F541" s="180"/>
    </row>
    <row r="542" spans="4:6">
      <c r="D542" s="180"/>
      <c r="E542" s="180"/>
      <c r="F542" s="180"/>
    </row>
    <row r="543" spans="4:6">
      <c r="D543" s="180"/>
      <c r="E543" s="180"/>
      <c r="F543" s="180"/>
    </row>
    <row r="544" spans="4:6">
      <c r="D544" s="180"/>
      <c r="E544" s="180"/>
      <c r="F544" s="180"/>
    </row>
    <row r="545" spans="4:6">
      <c r="D545" s="180"/>
      <c r="E545" s="180"/>
      <c r="F545" s="180"/>
    </row>
    <row r="546" spans="4:6">
      <c r="D546" s="180"/>
      <c r="E546" s="180"/>
      <c r="F546" s="180"/>
    </row>
    <row r="547" spans="4:6">
      <c r="D547" s="180"/>
      <c r="E547" s="180"/>
      <c r="F547" s="180"/>
    </row>
    <row r="548" spans="4:6">
      <c r="D548" s="180"/>
      <c r="E548" s="180"/>
      <c r="F548" s="180"/>
    </row>
    <row r="549" spans="4:6">
      <c r="D549" s="180"/>
      <c r="E549" s="180"/>
      <c r="F549" s="180"/>
    </row>
    <row r="550" spans="4:6">
      <c r="D550" s="180"/>
      <c r="E550" s="180"/>
      <c r="F550" s="180"/>
    </row>
    <row r="551" spans="4:6">
      <c r="D551" s="180"/>
      <c r="E551" s="180"/>
      <c r="F551" s="180"/>
    </row>
    <row r="552" spans="4:6">
      <c r="D552" s="180"/>
      <c r="E552" s="180"/>
      <c r="F552" s="180"/>
    </row>
    <row r="553" spans="4:6">
      <c r="D553" s="180"/>
      <c r="E553" s="180"/>
      <c r="F553" s="180"/>
    </row>
    <row r="554" spans="4:6">
      <c r="D554" s="180"/>
      <c r="E554" s="180"/>
      <c r="F554" s="180"/>
    </row>
    <row r="555" spans="4:6">
      <c r="D555" s="180"/>
      <c r="E555" s="180"/>
      <c r="F555" s="180"/>
    </row>
    <row r="556" spans="4:6">
      <c r="D556" s="180"/>
      <c r="E556" s="180"/>
      <c r="F556" s="180"/>
    </row>
    <row r="557" spans="4:6">
      <c r="D557" s="180"/>
      <c r="E557" s="180"/>
      <c r="F557" s="180"/>
    </row>
    <row r="558" spans="4:6">
      <c r="D558" s="180"/>
      <c r="E558" s="180"/>
      <c r="F558" s="180"/>
    </row>
    <row r="559" spans="4:6">
      <c r="D559" s="180"/>
      <c r="E559" s="180"/>
      <c r="F559" s="180"/>
    </row>
    <row r="560" spans="4:6">
      <c r="D560" s="180"/>
      <c r="E560" s="180"/>
      <c r="F560" s="180"/>
    </row>
    <row r="561" spans="4:6">
      <c r="D561" s="180"/>
      <c r="E561" s="180"/>
      <c r="F561" s="180"/>
    </row>
    <row r="562" spans="4:6">
      <c r="D562" s="180"/>
      <c r="E562" s="180"/>
      <c r="F562" s="180"/>
    </row>
    <row r="563" spans="4:6">
      <c r="D563" s="180"/>
      <c r="E563" s="180"/>
      <c r="F563" s="180"/>
    </row>
    <row r="564" spans="4:6">
      <c r="D564" s="180"/>
      <c r="E564" s="180"/>
      <c r="F564" s="180"/>
    </row>
    <row r="565" spans="4:6">
      <c r="D565" s="180"/>
      <c r="E565" s="180"/>
      <c r="F565" s="180"/>
    </row>
    <row r="566" spans="4:6">
      <c r="D566" s="180"/>
      <c r="E566" s="180"/>
      <c r="F566" s="180"/>
    </row>
    <row r="567" spans="4:6">
      <c r="D567" s="180"/>
      <c r="E567" s="180"/>
      <c r="F567" s="180"/>
    </row>
    <row r="568" spans="4:6">
      <c r="D568" s="180"/>
      <c r="E568" s="180"/>
      <c r="F568" s="180"/>
    </row>
    <row r="569" spans="4:6">
      <c r="D569" s="180"/>
      <c r="E569" s="180"/>
      <c r="F569" s="180"/>
    </row>
    <row r="570" spans="4:6">
      <c r="D570" s="180"/>
      <c r="E570" s="180"/>
      <c r="F570" s="180"/>
    </row>
    <row r="571" spans="4:6">
      <c r="D571" s="180"/>
      <c r="E571" s="180"/>
      <c r="F571" s="180"/>
    </row>
    <row r="572" spans="4:6">
      <c r="D572" s="180"/>
      <c r="E572" s="180"/>
      <c r="F572" s="180"/>
    </row>
    <row r="573" spans="4:6">
      <c r="D573" s="180"/>
      <c r="E573" s="180"/>
      <c r="F573" s="180"/>
    </row>
    <row r="574" spans="4:6">
      <c r="D574" s="180"/>
      <c r="E574" s="180"/>
      <c r="F574" s="180"/>
    </row>
    <row r="575" spans="4:6">
      <c r="D575" s="180"/>
      <c r="E575" s="180"/>
      <c r="F575" s="180"/>
    </row>
    <row r="576" spans="4:6">
      <c r="D576" s="180"/>
      <c r="E576" s="180"/>
      <c r="F576" s="180"/>
    </row>
    <row r="577" spans="4:6">
      <c r="D577" s="180"/>
      <c r="E577" s="180"/>
      <c r="F577" s="180"/>
    </row>
    <row r="578" spans="4:6">
      <c r="D578" s="180"/>
      <c r="E578" s="180"/>
      <c r="F578" s="180"/>
    </row>
    <row r="579" spans="4:6">
      <c r="D579" s="180"/>
      <c r="E579" s="180"/>
      <c r="F579" s="180"/>
    </row>
    <row r="580" spans="4:6">
      <c r="D580" s="180"/>
      <c r="E580" s="180"/>
      <c r="F580" s="180"/>
    </row>
    <row r="581" spans="4:6">
      <c r="D581" s="180"/>
      <c r="E581" s="180"/>
      <c r="F581" s="180"/>
    </row>
    <row r="582" spans="4:6">
      <c r="D582" s="180"/>
      <c r="E582" s="180"/>
      <c r="F582" s="180"/>
    </row>
    <row r="583" spans="4:6">
      <c r="D583" s="180"/>
      <c r="E583" s="180"/>
      <c r="F583" s="180"/>
    </row>
    <row r="584" spans="4:6">
      <c r="D584" s="180"/>
      <c r="E584" s="180"/>
      <c r="F584" s="180"/>
    </row>
    <row r="585" spans="4:6">
      <c r="D585" s="180"/>
      <c r="E585" s="180"/>
      <c r="F585" s="180"/>
    </row>
    <row r="586" spans="4:6">
      <c r="D586" s="180"/>
      <c r="E586" s="180"/>
      <c r="F586" s="180"/>
    </row>
    <row r="587" spans="4:6">
      <c r="D587" s="180"/>
      <c r="E587" s="180"/>
      <c r="F587" s="180"/>
    </row>
    <row r="588" spans="4:6">
      <c r="D588" s="180"/>
      <c r="E588" s="180"/>
      <c r="F588" s="180"/>
    </row>
    <row r="589" spans="4:6">
      <c r="D589" s="180"/>
      <c r="E589" s="180"/>
      <c r="F589" s="180"/>
    </row>
    <row r="590" spans="4:6">
      <c r="D590" s="180"/>
      <c r="E590" s="180"/>
      <c r="F590" s="180"/>
    </row>
    <row r="591" spans="4:6">
      <c r="D591" s="180"/>
      <c r="E591" s="180"/>
      <c r="F591" s="180"/>
    </row>
    <row r="592" spans="4:6">
      <c r="D592" s="180"/>
      <c r="E592" s="180"/>
      <c r="F592" s="180"/>
    </row>
    <row r="593" spans="4:6">
      <c r="D593" s="180"/>
      <c r="E593" s="180"/>
      <c r="F593" s="180"/>
    </row>
    <row r="594" spans="4:6">
      <c r="D594" s="180"/>
      <c r="E594" s="180"/>
      <c r="F594" s="180"/>
    </row>
    <row r="595" spans="4:6">
      <c r="D595" s="180"/>
      <c r="E595" s="180"/>
      <c r="F595" s="180"/>
    </row>
    <row r="596" spans="4:6">
      <c r="D596" s="180"/>
      <c r="E596" s="180"/>
      <c r="F596" s="180"/>
    </row>
    <row r="597" spans="4:6">
      <c r="D597" s="180"/>
      <c r="E597" s="180"/>
      <c r="F597" s="180"/>
    </row>
    <row r="598" spans="4:6">
      <c r="D598" s="180"/>
      <c r="E598" s="180"/>
      <c r="F598" s="180"/>
    </row>
    <row r="599" spans="4:6">
      <c r="D599" s="180"/>
      <c r="E599" s="180"/>
      <c r="F599" s="180"/>
    </row>
    <row r="600" spans="4:6">
      <c r="D600" s="180"/>
      <c r="E600" s="180"/>
      <c r="F600" s="180"/>
    </row>
    <row r="601" spans="4:6">
      <c r="D601" s="180"/>
      <c r="E601" s="180"/>
      <c r="F601" s="180"/>
    </row>
    <row r="602" spans="4:6">
      <c r="D602" s="180"/>
      <c r="E602" s="180"/>
      <c r="F602" s="180"/>
    </row>
    <row r="603" spans="4:6">
      <c r="D603" s="180"/>
      <c r="E603" s="180"/>
      <c r="F603" s="180"/>
    </row>
    <row r="604" spans="4:6">
      <c r="D604" s="180"/>
      <c r="E604" s="180"/>
      <c r="F604" s="180"/>
    </row>
    <row r="605" spans="4:6">
      <c r="D605" s="180"/>
      <c r="E605" s="180"/>
      <c r="F605" s="180"/>
    </row>
    <row r="606" spans="4:6">
      <c r="D606" s="180"/>
      <c r="E606" s="180"/>
      <c r="F606" s="180"/>
    </row>
    <row r="607" spans="4:6">
      <c r="D607" s="180"/>
      <c r="E607" s="180"/>
      <c r="F607" s="180"/>
    </row>
    <row r="608" spans="4:6">
      <c r="D608" s="180"/>
      <c r="E608" s="180"/>
      <c r="F608" s="180"/>
    </row>
    <row r="609" spans="4:6">
      <c r="D609" s="180"/>
      <c r="E609" s="180"/>
      <c r="F609" s="180"/>
    </row>
    <row r="610" spans="4:6">
      <c r="D610" s="180"/>
      <c r="E610" s="180"/>
      <c r="F610" s="180"/>
    </row>
    <row r="611" spans="4:6">
      <c r="D611" s="180"/>
      <c r="E611" s="180"/>
      <c r="F611" s="180"/>
    </row>
    <row r="612" spans="4:6">
      <c r="D612" s="180"/>
      <c r="E612" s="180"/>
      <c r="F612" s="180"/>
    </row>
    <row r="613" spans="4:6">
      <c r="D613" s="180"/>
      <c r="E613" s="180"/>
      <c r="F613" s="180"/>
    </row>
    <row r="614" spans="4:6">
      <c r="D614" s="180"/>
      <c r="E614" s="180"/>
      <c r="F614" s="180"/>
    </row>
    <row r="615" spans="4:6">
      <c r="D615" s="180"/>
      <c r="E615" s="180"/>
      <c r="F615" s="180"/>
    </row>
    <row r="616" spans="4:6">
      <c r="D616" s="180"/>
      <c r="E616" s="180"/>
      <c r="F616" s="180"/>
    </row>
    <row r="617" spans="4:6">
      <c r="D617" s="180"/>
      <c r="E617" s="180"/>
      <c r="F617" s="180"/>
    </row>
    <row r="618" spans="4:6">
      <c r="D618" s="180"/>
      <c r="E618" s="180"/>
      <c r="F618" s="180"/>
    </row>
    <row r="619" spans="4:6">
      <c r="D619" s="180"/>
      <c r="E619" s="180"/>
      <c r="F619" s="180"/>
    </row>
    <row r="620" spans="4:6">
      <c r="D620" s="180"/>
      <c r="E620" s="180"/>
      <c r="F620" s="180"/>
    </row>
    <row r="621" spans="4:6">
      <c r="D621" s="180"/>
      <c r="E621" s="180"/>
      <c r="F621" s="180"/>
    </row>
    <row r="622" spans="4:6">
      <c r="D622" s="180"/>
      <c r="E622" s="180"/>
      <c r="F622" s="180"/>
    </row>
    <row r="623" spans="4:6">
      <c r="D623" s="180"/>
      <c r="E623" s="180"/>
      <c r="F623" s="180"/>
    </row>
    <row r="624" spans="4:6">
      <c r="D624" s="180"/>
      <c r="E624" s="180"/>
      <c r="F624" s="180"/>
    </row>
    <row r="625" spans="4:6">
      <c r="D625" s="180"/>
      <c r="E625" s="180"/>
      <c r="F625" s="180"/>
    </row>
    <row r="626" spans="4:6">
      <c r="D626" s="180"/>
      <c r="E626" s="180"/>
      <c r="F626" s="180"/>
    </row>
    <row r="627" spans="4:6">
      <c r="D627" s="180"/>
      <c r="E627" s="180"/>
      <c r="F627" s="180"/>
    </row>
    <row r="628" spans="4:6">
      <c r="D628" s="180"/>
      <c r="E628" s="180"/>
      <c r="F628" s="180"/>
    </row>
    <row r="629" spans="4:6">
      <c r="D629" s="180"/>
      <c r="E629" s="180"/>
      <c r="F629" s="180"/>
    </row>
    <row r="630" spans="4:6">
      <c r="D630" s="180"/>
      <c r="E630" s="180"/>
      <c r="F630" s="180"/>
    </row>
    <row r="631" spans="4:6">
      <c r="D631" s="180"/>
      <c r="E631" s="180"/>
      <c r="F631" s="180"/>
    </row>
    <row r="632" spans="4:6">
      <c r="D632" s="180"/>
      <c r="E632" s="180"/>
      <c r="F632" s="180"/>
    </row>
    <row r="633" spans="4:6">
      <c r="D633" s="180"/>
      <c r="E633" s="180"/>
      <c r="F633" s="180"/>
    </row>
    <row r="634" spans="4:6">
      <c r="D634" s="180"/>
      <c r="E634" s="180"/>
      <c r="F634" s="180"/>
    </row>
    <row r="635" spans="4:6">
      <c r="D635" s="180"/>
      <c r="E635" s="180"/>
      <c r="F635" s="180"/>
    </row>
    <row r="636" spans="4:6">
      <c r="D636" s="180"/>
      <c r="E636" s="180"/>
      <c r="F636" s="180"/>
    </row>
    <row r="637" spans="4:6">
      <c r="D637" s="180"/>
      <c r="E637" s="180"/>
      <c r="F637" s="180"/>
    </row>
    <row r="638" spans="4:6">
      <c r="D638" s="180"/>
      <c r="E638" s="180"/>
      <c r="F638" s="180"/>
    </row>
    <row r="639" spans="4:6">
      <c r="D639" s="180"/>
      <c r="E639" s="180"/>
      <c r="F639" s="180"/>
    </row>
    <row r="640" spans="4:6">
      <c r="D640" s="180"/>
      <c r="E640" s="180"/>
      <c r="F640" s="180"/>
    </row>
    <row r="641" spans="4:6">
      <c r="D641" s="180"/>
      <c r="E641" s="180"/>
      <c r="F641" s="180"/>
    </row>
    <row r="642" spans="4:6">
      <c r="D642" s="180"/>
      <c r="E642" s="180"/>
      <c r="F642" s="180"/>
    </row>
    <row r="643" spans="4:6">
      <c r="D643" s="180"/>
      <c r="E643" s="180"/>
      <c r="F643" s="180"/>
    </row>
    <row r="644" spans="4:6">
      <c r="D644" s="180"/>
      <c r="E644" s="180"/>
      <c r="F644" s="180"/>
    </row>
    <row r="645" spans="4:6">
      <c r="D645" s="180"/>
      <c r="E645" s="180"/>
      <c r="F645" s="180"/>
    </row>
    <row r="646" spans="4:6">
      <c r="D646" s="180"/>
      <c r="E646" s="180"/>
      <c r="F646" s="180"/>
    </row>
    <row r="647" spans="4:6">
      <c r="D647" s="180"/>
      <c r="E647" s="180"/>
      <c r="F647" s="180"/>
    </row>
    <row r="648" spans="4:6">
      <c r="D648" s="180"/>
      <c r="E648" s="180"/>
      <c r="F648" s="180"/>
    </row>
    <row r="649" spans="4:6">
      <c r="D649" s="180"/>
      <c r="E649" s="180"/>
      <c r="F649" s="180"/>
    </row>
    <row r="650" spans="4:6">
      <c r="D650" s="180"/>
      <c r="E650" s="180"/>
      <c r="F650" s="180"/>
    </row>
    <row r="651" spans="4:6">
      <c r="D651" s="180"/>
      <c r="E651" s="180"/>
      <c r="F651" s="180"/>
    </row>
    <row r="652" spans="4:6">
      <c r="D652" s="180"/>
      <c r="E652" s="180"/>
      <c r="F652" s="180"/>
    </row>
    <row r="653" spans="4:6">
      <c r="D653" s="180"/>
      <c r="E653" s="180"/>
      <c r="F653" s="180"/>
    </row>
    <row r="654" spans="4:6">
      <c r="D654" s="180"/>
      <c r="E654" s="180"/>
      <c r="F654" s="180"/>
    </row>
    <row r="655" spans="4:6">
      <c r="D655" s="180"/>
      <c r="E655" s="180"/>
      <c r="F655" s="180"/>
    </row>
    <row r="656" spans="4:6">
      <c r="D656" s="180"/>
      <c r="E656" s="180"/>
      <c r="F656" s="180"/>
    </row>
    <row r="657" spans="4:6">
      <c r="D657" s="180"/>
      <c r="E657" s="180"/>
      <c r="F657" s="180"/>
    </row>
    <row r="658" spans="4:6">
      <c r="D658" s="180"/>
      <c r="E658" s="180"/>
      <c r="F658" s="180"/>
    </row>
    <row r="659" spans="4:6">
      <c r="D659" s="180"/>
      <c r="E659" s="180"/>
      <c r="F659" s="180"/>
    </row>
    <row r="660" spans="4:6">
      <c r="D660" s="180"/>
      <c r="E660" s="180"/>
      <c r="F660" s="180"/>
    </row>
    <row r="661" spans="4:6">
      <c r="D661" s="180"/>
      <c r="E661" s="180"/>
      <c r="F661" s="180"/>
    </row>
    <row r="662" spans="4:6">
      <c r="D662" s="180"/>
      <c r="E662" s="180"/>
      <c r="F662" s="180"/>
    </row>
    <row r="663" spans="4:6">
      <c r="D663" s="180"/>
      <c r="E663" s="180"/>
      <c r="F663" s="180"/>
    </row>
    <row r="664" spans="4:6">
      <c r="D664" s="180"/>
      <c r="E664" s="180"/>
      <c r="F664" s="180"/>
    </row>
    <row r="665" spans="4:6">
      <c r="D665" s="180"/>
      <c r="E665" s="180"/>
      <c r="F665" s="180"/>
    </row>
    <row r="666" spans="4:6">
      <c r="D666" s="180"/>
      <c r="E666" s="180"/>
      <c r="F666" s="180"/>
    </row>
    <row r="667" spans="4:6">
      <c r="D667" s="180"/>
      <c r="E667" s="180"/>
      <c r="F667" s="180"/>
    </row>
    <row r="668" spans="4:6">
      <c r="D668" s="180"/>
      <c r="E668" s="180"/>
      <c r="F668" s="180"/>
    </row>
    <row r="669" spans="4:6">
      <c r="D669" s="180"/>
      <c r="E669" s="180"/>
      <c r="F669" s="180"/>
    </row>
    <row r="670" spans="4:6">
      <c r="D670" s="180"/>
      <c r="E670" s="180"/>
      <c r="F670" s="180"/>
    </row>
    <row r="671" spans="4:6">
      <c r="D671" s="180"/>
      <c r="E671" s="180"/>
      <c r="F671" s="180"/>
    </row>
    <row r="672" spans="4:6">
      <c r="D672" s="180"/>
      <c r="E672" s="180"/>
      <c r="F672" s="180"/>
    </row>
    <row r="673" spans="4:6">
      <c r="D673" s="180"/>
      <c r="E673" s="180"/>
      <c r="F673" s="180"/>
    </row>
    <row r="674" spans="4:6">
      <c r="D674" s="180"/>
      <c r="E674" s="180"/>
      <c r="F674" s="180"/>
    </row>
    <row r="675" spans="4:6">
      <c r="D675" s="180"/>
      <c r="E675" s="180"/>
      <c r="F675" s="180"/>
    </row>
    <row r="676" spans="4:6">
      <c r="D676" s="180"/>
      <c r="E676" s="180"/>
      <c r="F676" s="180"/>
    </row>
    <row r="677" spans="4:6">
      <c r="D677" s="180"/>
      <c r="E677" s="180"/>
      <c r="F677" s="180"/>
    </row>
    <row r="678" spans="4:6">
      <c r="D678" s="180"/>
      <c r="E678" s="180"/>
      <c r="F678" s="180"/>
    </row>
    <row r="679" spans="4:6">
      <c r="D679" s="180"/>
      <c r="E679" s="180"/>
      <c r="F679" s="180"/>
    </row>
    <row r="680" spans="4:6">
      <c r="D680" s="180"/>
      <c r="E680" s="180"/>
      <c r="F680" s="180"/>
    </row>
    <row r="681" spans="4:6">
      <c r="D681" s="180"/>
      <c r="E681" s="180"/>
      <c r="F681" s="180"/>
    </row>
    <row r="682" spans="4:6">
      <c r="D682" s="180"/>
      <c r="E682" s="180"/>
      <c r="F682" s="180"/>
    </row>
    <row r="683" spans="4:6">
      <c r="D683" s="180"/>
      <c r="E683" s="180"/>
      <c r="F683" s="180"/>
    </row>
    <row r="684" spans="4:6">
      <c r="D684" s="180"/>
      <c r="E684" s="180"/>
      <c r="F684" s="180"/>
    </row>
    <row r="685" spans="4:6">
      <c r="D685" s="180"/>
      <c r="E685" s="180"/>
      <c r="F685" s="180"/>
    </row>
    <row r="686" spans="4:6">
      <c r="D686" s="180"/>
      <c r="E686" s="180"/>
      <c r="F686" s="180"/>
    </row>
    <row r="687" spans="4:6">
      <c r="D687" s="180"/>
      <c r="E687" s="180"/>
      <c r="F687" s="180"/>
    </row>
    <row r="688" spans="4:6">
      <c r="D688" s="180"/>
      <c r="E688" s="180"/>
      <c r="F688" s="180"/>
    </row>
    <row r="689" spans="4:6">
      <c r="D689" s="180"/>
      <c r="E689" s="180"/>
      <c r="F689" s="180"/>
    </row>
    <row r="690" spans="4:6">
      <c r="D690" s="180"/>
      <c r="E690" s="180"/>
      <c r="F690" s="180"/>
    </row>
    <row r="691" spans="4:6">
      <c r="D691" s="180"/>
      <c r="E691" s="180"/>
      <c r="F691" s="180"/>
    </row>
    <row r="692" spans="4:6">
      <c r="D692" s="180"/>
      <c r="E692" s="180"/>
      <c r="F692" s="180"/>
    </row>
    <row r="693" spans="4:6">
      <c r="D693" s="180"/>
      <c r="E693" s="180"/>
      <c r="F693" s="180"/>
    </row>
    <row r="694" spans="4:6">
      <c r="D694" s="180"/>
      <c r="E694" s="180"/>
      <c r="F694" s="180"/>
    </row>
    <row r="695" spans="4:6">
      <c r="D695" s="180"/>
      <c r="E695" s="180"/>
      <c r="F695" s="180"/>
    </row>
    <row r="696" spans="4:6">
      <c r="D696" s="180"/>
      <c r="E696" s="180"/>
      <c r="F696" s="180"/>
    </row>
    <row r="697" spans="4:6">
      <c r="D697" s="180"/>
      <c r="E697" s="180"/>
      <c r="F697" s="180"/>
    </row>
    <row r="698" spans="4:6">
      <c r="D698" s="180"/>
      <c r="E698" s="180"/>
      <c r="F698" s="180"/>
    </row>
    <row r="699" spans="4:6">
      <c r="D699" s="180"/>
      <c r="E699" s="180"/>
      <c r="F699" s="180"/>
    </row>
    <row r="700" spans="4:6">
      <c r="D700" s="180"/>
      <c r="E700" s="180"/>
      <c r="F700" s="180"/>
    </row>
    <row r="701" spans="4:6">
      <c r="D701" s="180"/>
      <c r="E701" s="180"/>
      <c r="F701" s="180"/>
    </row>
    <row r="702" spans="4:6">
      <c r="D702" s="180"/>
      <c r="E702" s="180"/>
      <c r="F702" s="180"/>
    </row>
    <row r="703" spans="4:6">
      <c r="D703" s="180"/>
      <c r="E703" s="180"/>
      <c r="F703" s="180"/>
    </row>
    <row r="704" spans="4:6">
      <c r="D704" s="180"/>
      <c r="E704" s="180"/>
      <c r="F704" s="180"/>
    </row>
    <row r="705" spans="4:6">
      <c r="D705" s="180"/>
      <c r="E705" s="180"/>
      <c r="F705" s="180"/>
    </row>
    <row r="706" spans="4:6">
      <c r="D706" s="180"/>
      <c r="E706" s="180"/>
      <c r="F706" s="180"/>
    </row>
    <row r="707" spans="4:6">
      <c r="D707" s="180"/>
      <c r="E707" s="180"/>
      <c r="F707" s="180"/>
    </row>
    <row r="708" spans="4:6">
      <c r="D708" s="180"/>
      <c r="E708" s="180"/>
      <c r="F708" s="180"/>
    </row>
    <row r="709" spans="4:6">
      <c r="D709" s="180"/>
      <c r="E709" s="180"/>
      <c r="F709" s="180"/>
    </row>
    <row r="710" spans="4:6">
      <c r="D710" s="180"/>
      <c r="E710" s="180"/>
      <c r="F710" s="180"/>
    </row>
    <row r="711" spans="4:6">
      <c r="D711" s="180"/>
      <c r="E711" s="180"/>
      <c r="F711" s="180"/>
    </row>
    <row r="712" spans="4:6">
      <c r="D712" s="180"/>
      <c r="E712" s="180"/>
      <c r="F712" s="180"/>
    </row>
    <row r="713" spans="4:6">
      <c r="D713" s="180"/>
      <c r="E713" s="180"/>
      <c r="F713" s="180"/>
    </row>
    <row r="714" spans="4:6">
      <c r="D714" s="180"/>
      <c r="E714" s="180"/>
      <c r="F714" s="180"/>
    </row>
    <row r="715" spans="4:6">
      <c r="D715" s="180"/>
      <c r="E715" s="180"/>
      <c r="F715" s="180"/>
    </row>
    <row r="716" spans="4:6">
      <c r="D716" s="180"/>
      <c r="E716" s="180"/>
      <c r="F716" s="180"/>
    </row>
    <row r="717" spans="4:6">
      <c r="D717" s="180"/>
      <c r="E717" s="180"/>
      <c r="F717" s="180"/>
    </row>
    <row r="718" spans="4:6">
      <c r="D718" s="180"/>
      <c r="E718" s="180"/>
      <c r="F718" s="180"/>
    </row>
    <row r="719" spans="4:6">
      <c r="D719" s="180"/>
      <c r="E719" s="180"/>
      <c r="F719" s="180"/>
    </row>
    <row r="720" spans="4:6">
      <c r="D720" s="180"/>
      <c r="E720" s="180"/>
      <c r="F720" s="180"/>
    </row>
    <row r="721" spans="4:6">
      <c r="D721" s="180"/>
      <c r="E721" s="180"/>
      <c r="F721" s="180"/>
    </row>
    <row r="722" spans="4:6">
      <c r="D722" s="180"/>
      <c r="E722" s="180"/>
      <c r="F722" s="180"/>
    </row>
    <row r="723" spans="4:6">
      <c r="D723" s="180"/>
      <c r="E723" s="180"/>
      <c r="F723" s="180"/>
    </row>
    <row r="724" spans="4:6">
      <c r="D724" s="180"/>
      <c r="E724" s="180"/>
      <c r="F724" s="180"/>
    </row>
    <row r="725" spans="4:6">
      <c r="D725" s="180"/>
      <c r="E725" s="180"/>
      <c r="F725" s="180"/>
    </row>
    <row r="726" spans="4:6">
      <c r="D726" s="180"/>
      <c r="E726" s="180"/>
      <c r="F726" s="180"/>
    </row>
    <row r="727" spans="4:6">
      <c r="D727" s="180"/>
      <c r="E727" s="180"/>
      <c r="F727" s="180"/>
    </row>
    <row r="728" spans="4:6">
      <c r="D728" s="180"/>
      <c r="E728" s="180"/>
      <c r="F728" s="180"/>
    </row>
    <row r="729" spans="4:6">
      <c r="D729" s="180"/>
      <c r="E729" s="180"/>
      <c r="F729" s="180"/>
    </row>
    <row r="730" spans="4:6">
      <c r="D730" s="180"/>
      <c r="E730" s="180"/>
      <c r="F730" s="180"/>
    </row>
    <row r="731" spans="4:6">
      <c r="D731" s="180"/>
      <c r="E731" s="180"/>
      <c r="F731" s="180"/>
    </row>
    <row r="732" spans="4:6">
      <c r="D732" s="180"/>
      <c r="E732" s="180"/>
      <c r="F732" s="180"/>
    </row>
    <row r="733" spans="4:6">
      <c r="D733" s="180"/>
      <c r="E733" s="180"/>
      <c r="F733" s="180"/>
    </row>
    <row r="734" spans="4:6">
      <c r="D734" s="180"/>
      <c r="E734" s="180"/>
      <c r="F734" s="180"/>
    </row>
    <row r="735" spans="4:6">
      <c r="D735" s="180"/>
      <c r="E735" s="180"/>
      <c r="F735" s="180"/>
    </row>
    <row r="736" spans="4:6">
      <c r="D736" s="180"/>
      <c r="E736" s="180"/>
      <c r="F736" s="180"/>
    </row>
    <row r="737" spans="4:6">
      <c r="D737" s="180"/>
      <c r="E737" s="180"/>
      <c r="F737" s="180"/>
    </row>
    <row r="738" spans="4:6">
      <c r="D738" s="180"/>
      <c r="E738" s="180"/>
      <c r="F738" s="180"/>
    </row>
    <row r="739" spans="4:6">
      <c r="D739" s="180"/>
      <c r="E739" s="180"/>
      <c r="F739" s="180"/>
    </row>
    <row r="740" spans="4:6">
      <c r="D740" s="180"/>
      <c r="E740" s="180"/>
      <c r="F740" s="180"/>
    </row>
    <row r="741" spans="4:6">
      <c r="D741" s="180"/>
      <c r="E741" s="180"/>
      <c r="F741" s="180"/>
    </row>
    <row r="742" spans="4:6">
      <c r="D742" s="180"/>
      <c r="E742" s="180"/>
      <c r="F742" s="180"/>
    </row>
    <row r="743" spans="4:6">
      <c r="D743" s="180"/>
      <c r="E743" s="180"/>
      <c r="F743" s="180"/>
    </row>
    <row r="744" spans="4:6">
      <c r="D744" s="180"/>
      <c r="E744" s="180"/>
      <c r="F744" s="180"/>
    </row>
    <row r="745" spans="4:6">
      <c r="D745" s="180"/>
      <c r="E745" s="180"/>
      <c r="F745" s="180"/>
    </row>
    <row r="746" spans="4:6">
      <c r="D746" s="180"/>
      <c r="E746" s="180"/>
      <c r="F746" s="180"/>
    </row>
    <row r="747" spans="4:6">
      <c r="D747" s="180"/>
      <c r="E747" s="180"/>
      <c r="F747" s="180"/>
    </row>
    <row r="748" spans="4:6">
      <c r="D748" s="180"/>
      <c r="E748" s="180"/>
      <c r="F748" s="180"/>
    </row>
    <row r="749" spans="4:6">
      <c r="D749" s="180"/>
      <c r="E749" s="180"/>
      <c r="F749" s="180"/>
    </row>
    <row r="750" spans="4:6">
      <c r="D750" s="180"/>
      <c r="E750" s="180"/>
      <c r="F750" s="180"/>
    </row>
    <row r="751" spans="4:6">
      <c r="D751" s="180"/>
      <c r="E751" s="180"/>
      <c r="F751" s="180"/>
    </row>
    <row r="752" spans="4:6">
      <c r="D752" s="180"/>
      <c r="E752" s="180"/>
      <c r="F752" s="180"/>
    </row>
    <row r="753" spans="4:6">
      <c r="D753" s="180"/>
      <c r="E753" s="180"/>
      <c r="F753" s="180"/>
    </row>
    <row r="754" spans="4:6">
      <c r="D754" s="180"/>
      <c r="E754" s="180"/>
      <c r="F754" s="180"/>
    </row>
    <row r="755" spans="4:6">
      <c r="D755" s="180"/>
      <c r="E755" s="180"/>
      <c r="F755" s="180"/>
    </row>
    <row r="756" spans="4:6">
      <c r="D756" s="180"/>
      <c r="E756" s="180"/>
      <c r="F756" s="180"/>
    </row>
    <row r="757" spans="4:6">
      <c r="D757" s="180"/>
      <c r="E757" s="180"/>
      <c r="F757" s="180"/>
    </row>
    <row r="758" spans="4:6">
      <c r="D758" s="180"/>
      <c r="E758" s="180"/>
      <c r="F758" s="180"/>
    </row>
    <row r="759" spans="4:6">
      <c r="D759" s="180"/>
      <c r="E759" s="180"/>
      <c r="F759" s="180"/>
    </row>
    <row r="760" spans="4:6">
      <c r="D760" s="180"/>
      <c r="E760" s="180"/>
      <c r="F760" s="180"/>
    </row>
    <row r="761" spans="4:6">
      <c r="D761" s="180"/>
      <c r="E761" s="180"/>
      <c r="F761" s="180"/>
    </row>
    <row r="762" spans="4:6">
      <c r="D762" s="180"/>
      <c r="E762" s="180"/>
      <c r="F762" s="180"/>
    </row>
    <row r="763" spans="4:6">
      <c r="D763" s="180"/>
      <c r="E763" s="180"/>
      <c r="F763" s="180"/>
    </row>
    <row r="764" spans="4:6">
      <c r="D764" s="180"/>
      <c r="E764" s="180"/>
      <c r="F764" s="180"/>
    </row>
    <row r="765" spans="4:6">
      <c r="D765" s="180"/>
      <c r="E765" s="180"/>
      <c r="F765" s="180"/>
    </row>
    <row r="766" spans="4:6">
      <c r="D766" s="180"/>
      <c r="E766" s="180"/>
      <c r="F766" s="180"/>
    </row>
    <row r="767" spans="4:6">
      <c r="D767" s="180"/>
      <c r="E767" s="180"/>
      <c r="F767" s="180"/>
    </row>
    <row r="768" spans="4:6">
      <c r="D768" s="180"/>
      <c r="E768" s="180"/>
      <c r="F768" s="180"/>
    </row>
    <row r="769" spans="4:6">
      <c r="D769" s="180"/>
      <c r="E769" s="180"/>
      <c r="F769" s="180"/>
    </row>
    <row r="770" spans="4:6">
      <c r="D770" s="180"/>
      <c r="E770" s="180"/>
      <c r="F770" s="180"/>
    </row>
    <row r="771" spans="4:6">
      <c r="D771" s="180"/>
      <c r="E771" s="180"/>
      <c r="F771" s="180"/>
    </row>
    <row r="772" spans="4:6">
      <c r="D772" s="180"/>
      <c r="E772" s="180"/>
      <c r="F772" s="180"/>
    </row>
    <row r="773" spans="4:6">
      <c r="D773" s="180"/>
      <c r="E773" s="180"/>
      <c r="F773" s="180"/>
    </row>
    <row r="774" spans="4:6">
      <c r="D774" s="180"/>
      <c r="E774" s="180"/>
      <c r="F774" s="180"/>
    </row>
    <row r="775" spans="4:6">
      <c r="D775" s="180"/>
      <c r="E775" s="180"/>
      <c r="F775" s="180"/>
    </row>
    <row r="776" spans="4:6">
      <c r="D776" s="180"/>
      <c r="E776" s="180"/>
      <c r="F776" s="180"/>
    </row>
    <row r="777" spans="4:6">
      <c r="D777" s="180"/>
      <c r="E777" s="180"/>
      <c r="F777" s="180"/>
    </row>
    <row r="778" spans="4:6">
      <c r="D778" s="180"/>
      <c r="E778" s="180"/>
      <c r="F778" s="180"/>
    </row>
    <row r="779" spans="4:6">
      <c r="D779" s="180"/>
      <c r="E779" s="180"/>
      <c r="F779" s="180"/>
    </row>
    <row r="780" spans="4:6">
      <c r="D780" s="180"/>
      <c r="E780" s="180"/>
      <c r="F780" s="180"/>
    </row>
    <row r="781" spans="4:6">
      <c r="D781" s="180"/>
      <c r="E781" s="180"/>
      <c r="F781" s="180"/>
    </row>
    <row r="782" spans="4:6">
      <c r="D782" s="180"/>
      <c r="E782" s="180"/>
      <c r="F782" s="180"/>
    </row>
    <row r="783" spans="4:6">
      <c r="D783" s="180"/>
      <c r="E783" s="180"/>
      <c r="F783" s="180"/>
    </row>
    <row r="784" spans="4:6">
      <c r="D784" s="180"/>
      <c r="E784" s="180"/>
      <c r="F784" s="180"/>
    </row>
    <row r="785" spans="4:6">
      <c r="D785" s="180"/>
      <c r="E785" s="180"/>
      <c r="F785" s="180"/>
    </row>
    <row r="786" spans="4:6">
      <c r="D786" s="180"/>
      <c r="E786" s="180"/>
      <c r="F786" s="180"/>
    </row>
    <row r="787" spans="4:6">
      <c r="D787" s="180"/>
      <c r="E787" s="180"/>
      <c r="F787" s="180"/>
    </row>
    <row r="788" spans="4:6">
      <c r="D788" s="180"/>
      <c r="E788" s="180"/>
      <c r="F788" s="180"/>
    </row>
    <row r="789" spans="4:6">
      <c r="D789" s="180"/>
      <c r="E789" s="180"/>
      <c r="F789" s="180"/>
    </row>
    <row r="790" spans="4:6">
      <c r="D790" s="180"/>
      <c r="E790" s="180"/>
      <c r="F790" s="180"/>
    </row>
    <row r="791" spans="4:6">
      <c r="D791" s="180"/>
      <c r="E791" s="180"/>
      <c r="F791" s="180"/>
    </row>
    <row r="792" spans="4:6">
      <c r="D792" s="180"/>
      <c r="E792" s="180"/>
      <c r="F792" s="180"/>
    </row>
    <row r="793" spans="4:6">
      <c r="D793" s="180"/>
      <c r="E793" s="180"/>
      <c r="F793" s="180"/>
    </row>
    <row r="794" spans="4:6">
      <c r="D794" s="180"/>
      <c r="E794" s="180"/>
      <c r="F794" s="180"/>
    </row>
    <row r="795" spans="4:6">
      <c r="D795" s="180"/>
      <c r="E795" s="180"/>
      <c r="F795" s="180"/>
    </row>
    <row r="796" spans="4:6">
      <c r="D796" s="180"/>
      <c r="E796" s="180"/>
      <c r="F796" s="180"/>
    </row>
    <row r="797" spans="4:6">
      <c r="D797" s="180"/>
      <c r="E797" s="180"/>
      <c r="F797" s="180"/>
    </row>
    <row r="798" spans="4:6">
      <c r="D798" s="180"/>
      <c r="E798" s="180"/>
      <c r="F798" s="180"/>
    </row>
    <row r="799" spans="4:6">
      <c r="D799" s="180"/>
      <c r="E799" s="180"/>
      <c r="F799" s="180"/>
    </row>
    <row r="800" spans="4:6">
      <c r="D800" s="180"/>
      <c r="E800" s="180"/>
      <c r="F800" s="180"/>
    </row>
    <row r="801" spans="4:6">
      <c r="D801" s="180"/>
      <c r="E801" s="180"/>
      <c r="F801" s="180"/>
    </row>
    <row r="802" spans="4:6">
      <c r="D802" s="180"/>
      <c r="E802" s="180"/>
      <c r="F802" s="180"/>
    </row>
    <row r="803" spans="4:6">
      <c r="D803" s="180"/>
      <c r="E803" s="180"/>
      <c r="F803" s="180"/>
    </row>
    <row r="804" spans="4:6">
      <c r="D804" s="180"/>
      <c r="E804" s="180"/>
      <c r="F804" s="180"/>
    </row>
    <row r="805" spans="4:6">
      <c r="D805" s="180"/>
      <c r="E805" s="180"/>
      <c r="F805" s="180"/>
    </row>
    <row r="806" spans="4:6">
      <c r="D806" s="180"/>
      <c r="E806" s="180"/>
      <c r="F806" s="180"/>
    </row>
    <row r="807" spans="4:6">
      <c r="D807" s="180"/>
      <c r="E807" s="180"/>
      <c r="F807" s="180"/>
    </row>
    <row r="808" spans="4:6">
      <c r="D808" s="180"/>
      <c r="E808" s="180"/>
      <c r="F808" s="180"/>
    </row>
    <row r="809" spans="4:6">
      <c r="D809" s="180"/>
      <c r="E809" s="180"/>
      <c r="F809" s="180"/>
    </row>
    <row r="810" spans="4:6">
      <c r="D810" s="180"/>
      <c r="E810" s="180"/>
      <c r="F810" s="180"/>
    </row>
    <row r="811" spans="4:6">
      <c r="D811" s="180"/>
      <c r="E811" s="180"/>
      <c r="F811" s="180"/>
    </row>
    <row r="812" spans="4:6">
      <c r="D812" s="180"/>
      <c r="E812" s="180"/>
      <c r="F812" s="180"/>
    </row>
    <row r="813" spans="4:6">
      <c r="D813" s="180"/>
      <c r="E813" s="180"/>
      <c r="F813" s="180"/>
    </row>
    <row r="814" spans="4:6">
      <c r="D814" s="180"/>
      <c r="E814" s="180"/>
      <c r="F814" s="180"/>
    </row>
    <row r="815" spans="4:6">
      <c r="D815" s="180"/>
      <c r="E815" s="180"/>
      <c r="F815" s="180"/>
    </row>
    <row r="816" spans="4:6">
      <c r="D816" s="180"/>
      <c r="E816" s="180"/>
      <c r="F816" s="180"/>
    </row>
    <row r="817" spans="4:6">
      <c r="D817" s="180"/>
      <c r="E817" s="180"/>
      <c r="F817" s="180"/>
    </row>
    <row r="818" spans="4:6">
      <c r="D818" s="180"/>
      <c r="E818" s="180"/>
      <c r="F818" s="180"/>
    </row>
    <row r="819" spans="4:6">
      <c r="D819" s="180"/>
      <c r="E819" s="180"/>
      <c r="F819" s="180"/>
    </row>
    <row r="820" spans="4:6">
      <c r="D820" s="180"/>
      <c r="E820" s="180"/>
      <c r="F820" s="180"/>
    </row>
    <row r="821" spans="4:6">
      <c r="D821" s="180"/>
      <c r="E821" s="180"/>
      <c r="F821" s="180"/>
    </row>
    <row r="822" spans="4:6">
      <c r="D822" s="180"/>
      <c r="E822" s="180"/>
      <c r="F822" s="180"/>
    </row>
    <row r="823" spans="4:6">
      <c r="D823" s="180"/>
      <c r="E823" s="180"/>
      <c r="F823" s="180"/>
    </row>
    <row r="824" spans="4:6">
      <c r="D824" s="180"/>
      <c r="E824" s="180"/>
      <c r="F824" s="180"/>
    </row>
    <row r="825" spans="4:6">
      <c r="D825" s="180"/>
      <c r="E825" s="180"/>
      <c r="F825" s="180"/>
    </row>
    <row r="826" spans="4:6">
      <c r="D826" s="180"/>
      <c r="E826" s="180"/>
      <c r="F826" s="180"/>
    </row>
    <row r="827" spans="4:6">
      <c r="D827" s="180"/>
      <c r="E827" s="180"/>
      <c r="F827" s="180"/>
    </row>
    <row r="828" spans="4:6">
      <c r="D828" s="180"/>
      <c r="E828" s="180"/>
      <c r="F828" s="180"/>
    </row>
    <row r="829" spans="4:6">
      <c r="D829" s="180"/>
      <c r="E829" s="180"/>
      <c r="F829" s="180"/>
    </row>
    <row r="830" spans="4:6">
      <c r="D830" s="180"/>
      <c r="E830" s="180"/>
      <c r="F830" s="180"/>
    </row>
    <row r="831" spans="4:6">
      <c r="D831" s="180"/>
      <c r="E831" s="180"/>
      <c r="F831" s="180"/>
    </row>
    <row r="832" spans="4:6">
      <c r="D832" s="180"/>
      <c r="E832" s="180"/>
      <c r="F832" s="180"/>
    </row>
    <row r="833" spans="4:6">
      <c r="D833" s="180"/>
      <c r="E833" s="180"/>
      <c r="F833" s="180"/>
    </row>
    <row r="834" spans="4:6">
      <c r="D834" s="180"/>
      <c r="E834" s="180"/>
      <c r="F834" s="180"/>
    </row>
    <row r="835" spans="4:6">
      <c r="D835" s="180"/>
      <c r="E835" s="180"/>
      <c r="F835" s="180"/>
    </row>
    <row r="836" spans="4:6">
      <c r="D836" s="180"/>
      <c r="E836" s="180"/>
      <c r="F836" s="180"/>
    </row>
    <row r="837" spans="4:6">
      <c r="D837" s="180"/>
      <c r="E837" s="180"/>
      <c r="F837" s="180"/>
    </row>
    <row r="838" spans="4:6">
      <c r="D838" s="180"/>
      <c r="E838" s="180"/>
      <c r="F838" s="180"/>
    </row>
    <row r="839" spans="4:6">
      <c r="D839" s="180"/>
      <c r="E839" s="180"/>
      <c r="F839" s="180"/>
    </row>
    <row r="840" spans="4:6">
      <c r="D840" s="180"/>
      <c r="E840" s="180"/>
      <c r="F840" s="180"/>
    </row>
    <row r="841" spans="4:6">
      <c r="D841" s="180"/>
      <c r="E841" s="180"/>
      <c r="F841" s="180"/>
    </row>
    <row r="842" spans="4:6">
      <c r="D842" s="180"/>
      <c r="E842" s="180"/>
      <c r="F842" s="180"/>
    </row>
    <row r="843" spans="4:6">
      <c r="D843" s="180"/>
      <c r="E843" s="180"/>
      <c r="F843" s="180"/>
    </row>
    <row r="844" spans="4:6">
      <c r="D844" s="180"/>
      <c r="E844" s="180"/>
      <c r="F844" s="180"/>
    </row>
    <row r="845" spans="4:6">
      <c r="D845" s="180"/>
      <c r="E845" s="180"/>
      <c r="F845" s="180"/>
    </row>
    <row r="846" spans="4:6">
      <c r="D846" s="180"/>
      <c r="E846" s="180"/>
      <c r="F846" s="180"/>
    </row>
    <row r="847" spans="4:6">
      <c r="D847" s="180"/>
      <c r="E847" s="180"/>
      <c r="F847" s="180"/>
    </row>
    <row r="848" spans="4:6">
      <c r="D848" s="180"/>
      <c r="E848" s="180"/>
      <c r="F848" s="180"/>
    </row>
    <row r="849" spans="4:6">
      <c r="D849" s="180"/>
      <c r="E849" s="180"/>
      <c r="F849" s="180"/>
    </row>
    <row r="850" spans="4:6">
      <c r="D850" s="180"/>
      <c r="E850" s="180"/>
      <c r="F850" s="180"/>
    </row>
    <row r="851" spans="4:6">
      <c r="D851" s="180"/>
      <c r="E851" s="180"/>
      <c r="F851" s="180"/>
    </row>
    <row r="852" spans="4:6">
      <c r="D852" s="180"/>
      <c r="E852" s="180"/>
      <c r="F852" s="180"/>
    </row>
    <row r="853" spans="4:6">
      <c r="D853" s="180"/>
      <c r="E853" s="180"/>
      <c r="F853" s="180"/>
    </row>
    <row r="854" spans="4:6">
      <c r="D854" s="180"/>
      <c r="E854" s="180"/>
      <c r="F854" s="180"/>
    </row>
    <row r="855" spans="4:6">
      <c r="D855" s="180"/>
      <c r="E855" s="180"/>
      <c r="F855" s="180"/>
    </row>
    <row r="856" spans="4:6">
      <c r="D856" s="180"/>
      <c r="E856" s="180"/>
      <c r="F856" s="180"/>
    </row>
    <row r="857" spans="4:6">
      <c r="D857" s="180"/>
      <c r="E857" s="180"/>
      <c r="F857" s="180"/>
    </row>
    <row r="858" spans="4:6">
      <c r="D858" s="180"/>
      <c r="E858" s="180"/>
      <c r="F858" s="180"/>
    </row>
    <row r="859" spans="4:6">
      <c r="D859" s="180"/>
      <c r="E859" s="180"/>
      <c r="F859" s="180"/>
    </row>
    <row r="860" spans="4:6">
      <c r="D860" s="180"/>
      <c r="E860" s="180"/>
      <c r="F860" s="180"/>
    </row>
    <row r="861" spans="4:6">
      <c r="D861" s="180"/>
      <c r="E861" s="180"/>
      <c r="F861" s="180"/>
    </row>
    <row r="862" spans="4:6">
      <c r="D862" s="180"/>
      <c r="E862" s="180"/>
      <c r="F862" s="180"/>
    </row>
    <row r="863" spans="4:6">
      <c r="D863" s="180"/>
      <c r="E863" s="180"/>
      <c r="F863" s="180"/>
    </row>
    <row r="864" spans="4:6">
      <c r="D864" s="180"/>
      <c r="E864" s="180"/>
      <c r="F864" s="180"/>
    </row>
    <row r="865" spans="4:6">
      <c r="D865" s="180"/>
      <c r="E865" s="180"/>
      <c r="F865" s="180"/>
    </row>
    <row r="866" spans="4:6">
      <c r="D866" s="180"/>
      <c r="E866" s="180"/>
      <c r="F866" s="180"/>
    </row>
    <row r="867" spans="4:6">
      <c r="D867" s="180"/>
      <c r="E867" s="180"/>
      <c r="F867" s="180"/>
    </row>
    <row r="868" spans="4:6">
      <c r="D868" s="180"/>
      <c r="E868" s="180"/>
      <c r="F868" s="180"/>
    </row>
    <row r="869" spans="4:6">
      <c r="D869" s="180"/>
      <c r="E869" s="180"/>
      <c r="F869" s="180"/>
    </row>
    <row r="870" spans="4:6">
      <c r="D870" s="180"/>
      <c r="E870" s="180"/>
      <c r="F870" s="180"/>
    </row>
    <row r="871" spans="4:6">
      <c r="D871" s="180"/>
      <c r="E871" s="180"/>
      <c r="F871" s="180"/>
    </row>
    <row r="872" spans="4:6">
      <c r="D872" s="180"/>
      <c r="E872" s="180"/>
      <c r="F872" s="180"/>
    </row>
    <row r="873" spans="4:6">
      <c r="D873" s="180"/>
      <c r="E873" s="180"/>
      <c r="F873" s="180"/>
    </row>
    <row r="874" spans="4:6">
      <c r="D874" s="180"/>
      <c r="E874" s="180"/>
      <c r="F874" s="180"/>
    </row>
    <row r="875" spans="4:6">
      <c r="D875" s="180"/>
      <c r="E875" s="180"/>
      <c r="F875" s="180"/>
    </row>
    <row r="876" spans="4:6">
      <c r="D876" s="180"/>
      <c r="E876" s="180"/>
      <c r="F876" s="180"/>
    </row>
    <row r="877" spans="4:6">
      <c r="D877" s="180"/>
      <c r="E877" s="180"/>
      <c r="F877" s="180"/>
    </row>
    <row r="878" spans="4:6">
      <c r="D878" s="180"/>
      <c r="E878" s="180"/>
      <c r="F878" s="180"/>
    </row>
    <row r="879" spans="4:6">
      <c r="D879" s="180"/>
      <c r="E879" s="180"/>
      <c r="F879" s="180"/>
    </row>
    <row r="880" spans="4:6">
      <c r="D880" s="180"/>
      <c r="E880" s="180"/>
      <c r="F880" s="180"/>
    </row>
    <row r="881" spans="4:6">
      <c r="D881" s="180"/>
      <c r="E881" s="180"/>
      <c r="F881" s="180"/>
    </row>
    <row r="882" spans="4:6">
      <c r="D882" s="180"/>
      <c r="E882" s="180"/>
      <c r="F882" s="180"/>
    </row>
    <row r="883" spans="4:6">
      <c r="D883" s="180"/>
      <c r="E883" s="180"/>
      <c r="F883" s="180"/>
    </row>
    <row r="884" spans="4:6">
      <c r="D884" s="180"/>
      <c r="E884" s="180"/>
      <c r="F884" s="180"/>
    </row>
    <row r="885" spans="4:6">
      <c r="D885" s="180"/>
      <c r="E885" s="180"/>
      <c r="F885" s="180"/>
    </row>
    <row r="886" spans="4:6">
      <c r="D886" s="180"/>
      <c r="E886" s="180"/>
      <c r="F886" s="180"/>
    </row>
    <row r="887" spans="4:6">
      <c r="D887" s="180"/>
      <c r="E887" s="180"/>
      <c r="F887" s="180"/>
    </row>
    <row r="888" spans="4:6">
      <c r="D888" s="180"/>
      <c r="E888" s="180"/>
      <c r="F888" s="180"/>
    </row>
    <row r="889" spans="4:6">
      <c r="D889" s="180"/>
      <c r="E889" s="180"/>
      <c r="F889" s="180"/>
    </row>
    <row r="890" spans="4:6">
      <c r="D890" s="180"/>
      <c r="E890" s="180"/>
      <c r="F890" s="180"/>
    </row>
    <row r="891" spans="4:6">
      <c r="D891" s="180"/>
      <c r="E891" s="180"/>
      <c r="F891" s="180"/>
    </row>
    <row r="892" spans="4:6">
      <c r="D892" s="180"/>
      <c r="E892" s="180"/>
      <c r="F892" s="180"/>
    </row>
    <row r="893" spans="4:6">
      <c r="D893" s="180"/>
      <c r="E893" s="180"/>
      <c r="F893" s="180"/>
    </row>
    <row r="894" spans="4:6">
      <c r="D894" s="180"/>
      <c r="E894" s="180"/>
      <c r="F894" s="180"/>
    </row>
    <row r="895" spans="4:6">
      <c r="D895" s="180"/>
      <c r="E895" s="180"/>
      <c r="F895" s="180"/>
    </row>
    <row r="896" spans="4:6">
      <c r="D896" s="180"/>
      <c r="E896" s="180"/>
      <c r="F896" s="180"/>
    </row>
    <row r="897" spans="4:6">
      <c r="D897" s="180"/>
      <c r="E897" s="180"/>
      <c r="F897" s="180"/>
    </row>
    <row r="898" spans="4:6">
      <c r="D898" s="180"/>
      <c r="E898" s="180"/>
      <c r="F898" s="180"/>
    </row>
    <row r="899" spans="4:6">
      <c r="D899" s="180"/>
      <c r="E899" s="180"/>
      <c r="F899" s="180"/>
    </row>
    <row r="900" spans="4:6">
      <c r="D900" s="180"/>
      <c r="E900" s="180"/>
      <c r="F900" s="180"/>
    </row>
    <row r="901" spans="4:6">
      <c r="D901" s="180"/>
      <c r="E901" s="180"/>
      <c r="F901" s="180"/>
    </row>
    <row r="902" spans="4:6">
      <c r="D902" s="180"/>
      <c r="E902" s="180"/>
      <c r="F902" s="180"/>
    </row>
    <row r="903" spans="4:6">
      <c r="D903" s="180"/>
      <c r="E903" s="180"/>
      <c r="F903" s="180"/>
    </row>
    <row r="904" spans="4:6">
      <c r="D904" s="180"/>
      <c r="E904" s="180"/>
      <c r="F904" s="180"/>
    </row>
    <row r="905" spans="4:6">
      <c r="D905" s="180"/>
      <c r="E905" s="180"/>
      <c r="F905" s="180"/>
    </row>
    <row r="906" spans="4:6">
      <c r="D906" s="180"/>
      <c r="E906" s="180"/>
      <c r="F906" s="180"/>
    </row>
    <row r="907" spans="4:6">
      <c r="D907" s="180"/>
      <c r="E907" s="180"/>
      <c r="F907" s="180"/>
    </row>
    <row r="908" spans="4:6">
      <c r="D908" s="180"/>
      <c r="E908" s="180"/>
      <c r="F908" s="180"/>
    </row>
    <row r="909" spans="4:6">
      <c r="D909" s="180"/>
      <c r="E909" s="180"/>
      <c r="F909" s="180"/>
    </row>
    <row r="910" spans="4:6">
      <c r="D910" s="180"/>
      <c r="E910" s="180"/>
      <c r="F910" s="180"/>
    </row>
    <row r="911" spans="4:6">
      <c r="D911" s="180"/>
      <c r="E911" s="180"/>
      <c r="F911" s="180"/>
    </row>
    <row r="912" spans="4:6">
      <c r="D912" s="180"/>
      <c r="E912" s="180"/>
      <c r="F912" s="180"/>
    </row>
    <row r="913" spans="4:6">
      <c r="D913" s="180"/>
      <c r="E913" s="180"/>
      <c r="F913" s="180"/>
    </row>
    <row r="914" spans="4:6">
      <c r="D914" s="180"/>
      <c r="E914" s="180"/>
      <c r="F914" s="180"/>
    </row>
    <row r="915" spans="4:6">
      <c r="D915" s="180"/>
      <c r="E915" s="180"/>
      <c r="F915" s="180"/>
    </row>
    <row r="916" spans="4:6">
      <c r="D916" s="180"/>
      <c r="E916" s="180"/>
      <c r="F916" s="180"/>
    </row>
    <row r="917" spans="4:6">
      <c r="D917" s="180"/>
      <c r="E917" s="180"/>
      <c r="F917" s="180"/>
    </row>
    <row r="918" spans="4:6">
      <c r="D918" s="180"/>
      <c r="E918" s="180"/>
      <c r="F918" s="180"/>
    </row>
    <row r="919" spans="4:6">
      <c r="D919" s="180"/>
      <c r="E919" s="180"/>
      <c r="F919" s="180"/>
    </row>
    <row r="920" spans="4:6">
      <c r="D920" s="180"/>
      <c r="E920" s="180"/>
      <c r="F920" s="180"/>
    </row>
    <row r="921" spans="4:6">
      <c r="D921" s="180"/>
      <c r="E921" s="180"/>
      <c r="F921" s="180"/>
    </row>
    <row r="922" spans="4:6">
      <c r="D922" s="180"/>
      <c r="E922" s="180"/>
      <c r="F922" s="180"/>
    </row>
    <row r="923" spans="4:6">
      <c r="D923" s="180"/>
      <c r="E923" s="180"/>
      <c r="F923" s="180"/>
    </row>
    <row r="924" spans="4:6">
      <c r="D924" s="180"/>
      <c r="E924" s="180"/>
      <c r="F924" s="180"/>
    </row>
    <row r="925" spans="4:6">
      <c r="D925" s="180"/>
      <c r="E925" s="180"/>
      <c r="F925" s="180"/>
    </row>
    <row r="926" spans="4:6">
      <c r="D926" s="180"/>
      <c r="E926" s="180"/>
      <c r="F926" s="180"/>
    </row>
    <row r="927" spans="4:6">
      <c r="D927" s="180"/>
      <c r="E927" s="180"/>
      <c r="F927" s="180"/>
    </row>
    <row r="928" spans="4:6">
      <c r="D928" s="180"/>
      <c r="E928" s="180"/>
      <c r="F928" s="180"/>
    </row>
    <row r="929" spans="4:6">
      <c r="D929" s="180"/>
      <c r="E929" s="180"/>
      <c r="F929" s="180"/>
    </row>
    <row r="930" spans="4:6">
      <c r="D930" s="180"/>
      <c r="E930" s="180"/>
      <c r="F930" s="180"/>
    </row>
    <row r="931" spans="4:6">
      <c r="D931" s="180"/>
      <c r="E931" s="180"/>
      <c r="F931" s="180"/>
    </row>
    <row r="932" spans="4:6">
      <c r="D932" s="180"/>
      <c r="E932" s="180"/>
      <c r="F932" s="180"/>
    </row>
    <row r="933" spans="4:6">
      <c r="D933" s="180"/>
      <c r="E933" s="180"/>
      <c r="F933" s="180"/>
    </row>
    <row r="934" spans="4:6">
      <c r="D934" s="180"/>
      <c r="E934" s="180"/>
      <c r="F934" s="180"/>
    </row>
    <row r="935" spans="4:6">
      <c r="D935" s="180"/>
      <c r="E935" s="180"/>
      <c r="F935" s="180"/>
    </row>
    <row r="936" spans="4:6">
      <c r="D936" s="180"/>
      <c r="E936" s="180"/>
      <c r="F936" s="180"/>
    </row>
    <row r="937" spans="4:6">
      <c r="D937" s="180"/>
      <c r="E937" s="180"/>
      <c r="F937" s="180"/>
    </row>
    <row r="938" spans="4:6">
      <c r="D938" s="180"/>
      <c r="E938" s="180"/>
      <c r="F938" s="180"/>
    </row>
    <row r="939" spans="4:6">
      <c r="D939" s="180"/>
      <c r="E939" s="180"/>
      <c r="F939" s="180"/>
    </row>
    <row r="940" spans="4:6">
      <c r="D940" s="180"/>
      <c r="E940" s="180"/>
      <c r="F940" s="180"/>
    </row>
    <row r="941" spans="4:6">
      <c r="D941" s="180"/>
      <c r="E941" s="180"/>
      <c r="F941" s="180"/>
    </row>
    <row r="942" spans="4:6">
      <c r="D942" s="180"/>
      <c r="E942" s="180"/>
      <c r="F942" s="180"/>
    </row>
    <row r="943" spans="4:6">
      <c r="D943" s="180"/>
      <c r="E943" s="180"/>
      <c r="F943" s="180"/>
    </row>
    <row r="944" spans="4:6">
      <c r="D944" s="180"/>
      <c r="E944" s="180"/>
      <c r="F944" s="180"/>
    </row>
    <row r="945" spans="4:6">
      <c r="D945" s="180"/>
      <c r="E945" s="180"/>
      <c r="F945" s="180"/>
    </row>
    <row r="946" spans="4:6">
      <c r="D946" s="180"/>
      <c r="E946" s="180"/>
      <c r="F946" s="180"/>
    </row>
    <row r="947" spans="4:6">
      <c r="D947" s="180"/>
      <c r="E947" s="180"/>
      <c r="F947" s="180"/>
    </row>
    <row r="948" spans="4:6">
      <c r="D948" s="180"/>
      <c r="E948" s="180"/>
      <c r="F948" s="180"/>
    </row>
    <row r="949" spans="4:6">
      <c r="D949" s="180"/>
      <c r="E949" s="180"/>
      <c r="F949" s="180"/>
    </row>
    <row r="950" spans="4:6">
      <c r="D950" s="180"/>
      <c r="E950" s="180"/>
      <c r="F950" s="180"/>
    </row>
    <row r="951" spans="4:6">
      <c r="D951" s="180"/>
      <c r="E951" s="180"/>
      <c r="F951" s="180"/>
    </row>
    <row r="952" spans="4:6">
      <c r="D952" s="180"/>
      <c r="E952" s="180"/>
      <c r="F952" s="180"/>
    </row>
    <row r="953" spans="4:6">
      <c r="D953" s="180"/>
      <c r="E953" s="180"/>
      <c r="F953" s="180"/>
    </row>
    <row r="954" spans="4:6">
      <c r="D954" s="180"/>
      <c r="E954" s="180"/>
      <c r="F954" s="180"/>
    </row>
    <row r="955" spans="4:6">
      <c r="D955" s="180"/>
      <c r="E955" s="180"/>
      <c r="F955" s="180"/>
    </row>
    <row r="956" spans="4:6">
      <c r="D956" s="180"/>
      <c r="E956" s="180"/>
      <c r="F956" s="180"/>
    </row>
    <row r="957" spans="4:6">
      <c r="D957" s="180"/>
      <c r="E957" s="180"/>
      <c r="F957" s="180"/>
    </row>
    <row r="958" spans="4:6">
      <c r="D958" s="180"/>
      <c r="E958" s="180"/>
      <c r="F958" s="180"/>
    </row>
    <row r="959" spans="4:6">
      <c r="D959" s="180"/>
      <c r="E959" s="180"/>
      <c r="F959" s="180"/>
    </row>
    <row r="960" spans="4:6">
      <c r="D960" s="180"/>
      <c r="E960" s="180"/>
      <c r="F960" s="180"/>
    </row>
    <row r="961" spans="4:6">
      <c r="D961" s="180"/>
      <c r="E961" s="180"/>
      <c r="F961" s="180"/>
    </row>
    <row r="962" spans="4:6">
      <c r="D962" s="180"/>
      <c r="E962" s="180"/>
      <c r="F962" s="180"/>
    </row>
    <row r="963" spans="4:6">
      <c r="D963" s="180"/>
      <c r="E963" s="180"/>
      <c r="F963" s="180"/>
    </row>
    <row r="964" spans="4:6">
      <c r="D964" s="180"/>
      <c r="E964" s="180"/>
      <c r="F964" s="180"/>
    </row>
    <row r="965" spans="4:6">
      <c r="D965" s="180"/>
      <c r="E965" s="180"/>
      <c r="F965" s="180"/>
    </row>
    <row r="966" spans="4:6">
      <c r="D966" s="180"/>
      <c r="E966" s="180"/>
      <c r="F966" s="180"/>
    </row>
    <row r="967" spans="4:6">
      <c r="D967" s="180"/>
      <c r="E967" s="180"/>
      <c r="F967" s="180"/>
    </row>
    <row r="968" spans="4:6">
      <c r="D968" s="180"/>
      <c r="E968" s="180"/>
      <c r="F968" s="180"/>
    </row>
    <row r="969" spans="4:6">
      <c r="D969" s="180"/>
      <c r="E969" s="180"/>
      <c r="F969" s="180"/>
    </row>
    <row r="970" spans="4:6">
      <c r="D970" s="180"/>
      <c r="E970" s="180"/>
      <c r="F970" s="180"/>
    </row>
    <row r="971" spans="4:6">
      <c r="D971" s="180"/>
      <c r="E971" s="180"/>
      <c r="F971" s="180"/>
    </row>
    <row r="972" spans="4:6">
      <c r="D972" s="180"/>
      <c r="E972" s="180"/>
      <c r="F972" s="180"/>
    </row>
    <row r="973" spans="4:6">
      <c r="D973" s="180"/>
      <c r="E973" s="180"/>
      <c r="F973" s="180"/>
    </row>
    <row r="974" spans="4:6">
      <c r="D974" s="180"/>
      <c r="E974" s="180"/>
      <c r="F974" s="180"/>
    </row>
    <row r="975" spans="4:6">
      <c r="D975" s="180"/>
      <c r="E975" s="180"/>
      <c r="F975" s="180"/>
    </row>
    <row r="976" spans="4:6">
      <c r="D976" s="180"/>
      <c r="E976" s="180"/>
      <c r="F976" s="180"/>
    </row>
    <row r="977" spans="4:6">
      <c r="D977" s="180"/>
      <c r="E977" s="180"/>
      <c r="F977" s="180"/>
    </row>
    <row r="978" spans="4:6">
      <c r="D978" s="180"/>
      <c r="E978" s="180"/>
      <c r="F978" s="180"/>
    </row>
    <row r="979" spans="4:6">
      <c r="D979" s="180"/>
      <c r="E979" s="180"/>
      <c r="F979" s="180"/>
    </row>
    <row r="980" spans="4:6">
      <c r="D980" s="180"/>
      <c r="E980" s="180"/>
      <c r="F980" s="180"/>
    </row>
    <row r="981" spans="4:6">
      <c r="D981" s="180"/>
      <c r="E981" s="180"/>
      <c r="F981" s="180"/>
    </row>
    <row r="982" spans="4:6">
      <c r="D982" s="180"/>
      <c r="E982" s="180"/>
      <c r="F982" s="180"/>
    </row>
    <row r="983" spans="4:6">
      <c r="D983" s="180"/>
      <c r="E983" s="180"/>
      <c r="F983" s="180"/>
    </row>
    <row r="984" spans="4:6">
      <c r="D984" s="180"/>
      <c r="E984" s="180"/>
      <c r="F984" s="180"/>
    </row>
    <row r="985" spans="4:6">
      <c r="D985" s="180"/>
      <c r="E985" s="180"/>
      <c r="F985" s="180"/>
    </row>
    <row r="986" spans="4:6">
      <c r="D986" s="180"/>
      <c r="E986" s="180"/>
      <c r="F986" s="180"/>
    </row>
    <row r="987" spans="4:6">
      <c r="D987" s="180"/>
      <c r="E987" s="180"/>
      <c r="F987" s="180"/>
    </row>
    <row r="988" spans="4:6">
      <c r="D988" s="180"/>
      <c r="E988" s="180"/>
      <c r="F988" s="180"/>
    </row>
    <row r="989" spans="4:6">
      <c r="D989" s="180"/>
      <c r="E989" s="180"/>
      <c r="F989" s="180"/>
    </row>
    <row r="990" spans="4:6">
      <c r="D990" s="180"/>
      <c r="E990" s="180"/>
      <c r="F990" s="180"/>
    </row>
    <row r="991" spans="4:6">
      <c r="D991" s="180"/>
      <c r="E991" s="180"/>
      <c r="F991" s="180"/>
    </row>
    <row r="992" spans="4:6">
      <c r="D992" s="180"/>
      <c r="E992" s="180"/>
      <c r="F992" s="180"/>
    </row>
    <row r="993" spans="4:6">
      <c r="D993" s="180"/>
      <c r="E993" s="180"/>
      <c r="F993" s="180"/>
    </row>
    <row r="994" spans="4:6">
      <c r="D994" s="180"/>
      <c r="E994" s="180"/>
      <c r="F994" s="180"/>
    </row>
    <row r="995" spans="4:6">
      <c r="D995" s="180"/>
      <c r="E995" s="180"/>
      <c r="F995" s="180"/>
    </row>
    <row r="996" spans="4:6">
      <c r="D996" s="180"/>
      <c r="E996" s="180"/>
      <c r="F996" s="180"/>
    </row>
    <row r="997" spans="4:6">
      <c r="D997" s="180"/>
      <c r="E997" s="180"/>
      <c r="F997" s="180"/>
    </row>
    <row r="998" spans="4:6">
      <c r="D998" s="180"/>
      <c r="E998" s="180"/>
      <c r="F998" s="180"/>
    </row>
    <row r="999" spans="4:6">
      <c r="D999" s="180"/>
      <c r="E999" s="180"/>
      <c r="F999" s="180"/>
    </row>
    <row r="1000" spans="4:6">
      <c r="D1000" s="180"/>
      <c r="E1000" s="180"/>
      <c r="F1000" s="180"/>
    </row>
    <row r="1001" spans="4:6">
      <c r="D1001" s="180"/>
      <c r="E1001" s="180"/>
      <c r="F1001" s="180"/>
    </row>
    <row r="1002" spans="4:6">
      <c r="D1002" s="180"/>
      <c r="E1002" s="180"/>
      <c r="F1002" s="180"/>
    </row>
    <row r="1003" spans="4:6">
      <c r="D1003" s="180"/>
      <c r="E1003" s="180"/>
      <c r="F1003" s="180"/>
    </row>
    <row r="1004" spans="4:6">
      <c r="D1004" s="180"/>
      <c r="E1004" s="180"/>
      <c r="F1004" s="180"/>
    </row>
    <row r="1005" spans="4:6">
      <c r="D1005" s="180"/>
      <c r="E1005" s="180"/>
      <c r="F1005" s="180"/>
    </row>
    <row r="1006" spans="4:6">
      <c r="D1006" s="180"/>
      <c r="E1006" s="180"/>
      <c r="F1006" s="180"/>
    </row>
    <row r="1007" spans="4:6">
      <c r="D1007" s="180"/>
      <c r="E1007" s="180"/>
      <c r="F1007" s="180"/>
    </row>
    <row r="1008" spans="4:6">
      <c r="D1008" s="180"/>
      <c r="E1008" s="180"/>
      <c r="F1008" s="180"/>
    </row>
    <row r="1009" spans="4:6">
      <c r="D1009" s="180"/>
      <c r="E1009" s="180"/>
      <c r="F1009" s="180"/>
    </row>
    <row r="1010" spans="4:6">
      <c r="D1010" s="180"/>
      <c r="E1010" s="180"/>
      <c r="F1010" s="180"/>
    </row>
    <row r="1011" spans="4:6">
      <c r="D1011" s="180"/>
      <c r="E1011" s="180"/>
      <c r="F1011" s="180"/>
    </row>
    <row r="1012" spans="4:6">
      <c r="D1012" s="180"/>
      <c r="E1012" s="180"/>
      <c r="F1012" s="180"/>
    </row>
    <row r="1013" spans="4:6">
      <c r="D1013" s="180"/>
      <c r="E1013" s="180"/>
      <c r="F1013" s="180"/>
    </row>
    <row r="1014" spans="4:6">
      <c r="D1014" s="180"/>
      <c r="E1014" s="180"/>
      <c r="F1014" s="180"/>
    </row>
    <row r="1015" spans="4:6">
      <c r="D1015" s="180"/>
      <c r="E1015" s="180"/>
      <c r="F1015" s="180"/>
    </row>
    <row r="1016" spans="4:6">
      <c r="D1016" s="180"/>
      <c r="E1016" s="180"/>
      <c r="F1016" s="180"/>
    </row>
    <row r="1017" spans="4:6">
      <c r="D1017" s="180"/>
      <c r="E1017" s="180"/>
      <c r="F1017" s="180"/>
    </row>
    <row r="1018" spans="4:6">
      <c r="D1018" s="180"/>
      <c r="E1018" s="180"/>
      <c r="F1018" s="180"/>
    </row>
    <row r="1019" spans="4:6">
      <c r="D1019" s="180"/>
      <c r="E1019" s="180"/>
      <c r="F1019" s="180"/>
    </row>
    <row r="1020" spans="4:6">
      <c r="D1020" s="180"/>
      <c r="E1020" s="180"/>
      <c r="F1020" s="180"/>
    </row>
    <row r="1021" spans="4:6">
      <c r="D1021" s="180"/>
      <c r="E1021" s="180"/>
      <c r="F1021" s="180"/>
    </row>
    <row r="1022" spans="4:6">
      <c r="D1022" s="180"/>
      <c r="E1022" s="180"/>
      <c r="F1022" s="180"/>
    </row>
    <row r="1023" spans="4:6">
      <c r="D1023" s="180"/>
      <c r="E1023" s="180"/>
      <c r="F1023" s="180"/>
    </row>
    <row r="1024" spans="4:6">
      <c r="D1024" s="180"/>
      <c r="E1024" s="180"/>
      <c r="F1024" s="180"/>
    </row>
    <row r="1025" spans="4:6">
      <c r="D1025" s="180"/>
      <c r="E1025" s="180"/>
      <c r="F1025" s="180"/>
    </row>
    <row r="1026" spans="4:6">
      <c r="D1026" s="180"/>
      <c r="E1026" s="180"/>
      <c r="F1026" s="180"/>
    </row>
    <row r="1027" spans="4:6">
      <c r="D1027" s="180"/>
      <c r="E1027" s="180"/>
      <c r="F1027" s="180"/>
    </row>
    <row r="1028" spans="4:6">
      <c r="D1028" s="180"/>
      <c r="E1028" s="180"/>
      <c r="F1028" s="180"/>
    </row>
    <row r="1029" spans="4:6">
      <c r="D1029" s="180"/>
      <c r="E1029" s="180"/>
      <c r="F1029" s="180"/>
    </row>
    <row r="1030" spans="4:6">
      <c r="D1030" s="180"/>
      <c r="E1030" s="180"/>
      <c r="F1030" s="180"/>
    </row>
    <row r="1031" spans="4:6">
      <c r="D1031" s="180"/>
      <c r="E1031" s="180"/>
      <c r="F1031" s="180"/>
    </row>
    <row r="1032" spans="4:6">
      <c r="D1032" s="180"/>
      <c r="E1032" s="180"/>
      <c r="F1032" s="180"/>
    </row>
    <row r="1033" spans="4:6">
      <c r="D1033" s="180"/>
      <c r="E1033" s="180"/>
      <c r="F1033" s="180"/>
    </row>
    <row r="1034" spans="4:6">
      <c r="D1034" s="180"/>
      <c r="E1034" s="180"/>
      <c r="F1034" s="180"/>
    </row>
    <row r="1035" spans="4:6">
      <c r="D1035" s="180"/>
      <c r="E1035" s="180"/>
      <c r="F1035" s="180"/>
    </row>
    <row r="1036" spans="4:6">
      <c r="D1036" s="180"/>
      <c r="E1036" s="180"/>
      <c r="F1036" s="180"/>
    </row>
    <row r="1037" spans="4:6">
      <c r="D1037" s="180"/>
      <c r="E1037" s="180"/>
      <c r="F1037" s="180"/>
    </row>
    <row r="1038" spans="4:6">
      <c r="D1038" s="180"/>
      <c r="E1038" s="180"/>
      <c r="F1038" s="180"/>
    </row>
    <row r="1039" spans="4:6">
      <c r="D1039" s="180"/>
      <c r="E1039" s="180"/>
      <c r="F1039" s="180"/>
    </row>
    <row r="1040" spans="4:6">
      <c r="D1040" s="180"/>
      <c r="E1040" s="180"/>
      <c r="F1040" s="180"/>
    </row>
    <row r="1041" spans="4:6">
      <c r="D1041" s="180"/>
      <c r="E1041" s="180"/>
      <c r="F1041" s="180"/>
    </row>
    <row r="1042" spans="4:6">
      <c r="D1042" s="180"/>
      <c r="E1042" s="180"/>
      <c r="F1042" s="180"/>
    </row>
    <row r="1043" spans="4:6">
      <c r="D1043" s="180"/>
      <c r="E1043" s="180"/>
      <c r="F1043" s="180"/>
    </row>
    <row r="1044" spans="4:6">
      <c r="D1044" s="180"/>
      <c r="E1044" s="180"/>
      <c r="F1044" s="180"/>
    </row>
    <row r="1045" spans="4:6">
      <c r="D1045" s="180"/>
      <c r="E1045" s="180"/>
      <c r="F1045" s="180"/>
    </row>
    <row r="1046" spans="4:6">
      <c r="D1046" s="180"/>
      <c r="E1046" s="180"/>
      <c r="F1046" s="180"/>
    </row>
    <row r="1047" spans="4:6">
      <c r="D1047" s="180"/>
      <c r="E1047" s="180"/>
      <c r="F1047" s="180"/>
    </row>
    <row r="1048" spans="4:6">
      <c r="D1048" s="180"/>
      <c r="E1048" s="180"/>
      <c r="F1048" s="180"/>
    </row>
    <row r="1049" spans="4:6">
      <c r="D1049" s="180"/>
      <c r="E1049" s="180"/>
      <c r="F1049" s="180"/>
    </row>
    <row r="1050" spans="4:6">
      <c r="D1050" s="180"/>
      <c r="E1050" s="180"/>
      <c r="F1050" s="180"/>
    </row>
    <row r="1051" spans="4:6">
      <c r="D1051" s="180"/>
      <c r="E1051" s="180"/>
      <c r="F1051" s="180"/>
    </row>
    <row r="1052" spans="4:6">
      <c r="D1052" s="180"/>
      <c r="E1052" s="180"/>
      <c r="F1052" s="180"/>
    </row>
    <row r="1053" spans="4:6">
      <c r="D1053" s="180"/>
      <c r="E1053" s="180"/>
      <c r="F1053" s="180"/>
    </row>
    <row r="1054" spans="4:6">
      <c r="D1054" s="180"/>
      <c r="E1054" s="180"/>
      <c r="F1054" s="180"/>
    </row>
    <row r="1055" spans="4:6">
      <c r="D1055" s="180"/>
      <c r="E1055" s="180"/>
      <c r="F1055" s="180"/>
    </row>
    <row r="1056" spans="4:6">
      <c r="D1056" s="180"/>
      <c r="E1056" s="180"/>
      <c r="F1056" s="180"/>
    </row>
    <row r="1057" spans="4:6">
      <c r="D1057" s="180"/>
      <c r="E1057" s="180"/>
      <c r="F1057" s="180"/>
    </row>
    <row r="1058" spans="4:6">
      <c r="D1058" s="180"/>
      <c r="E1058" s="180"/>
      <c r="F1058" s="180"/>
    </row>
    <row r="1059" spans="4:6">
      <c r="D1059" s="180"/>
      <c r="E1059" s="180"/>
      <c r="F1059" s="180"/>
    </row>
    <row r="1060" spans="4:6">
      <c r="D1060" s="180"/>
      <c r="E1060" s="180"/>
      <c r="F1060" s="180"/>
    </row>
    <row r="1061" spans="4:6">
      <c r="D1061" s="180"/>
      <c r="E1061" s="180"/>
      <c r="F1061" s="180"/>
    </row>
    <row r="1062" spans="4:6">
      <c r="D1062" s="180"/>
      <c r="E1062" s="180"/>
      <c r="F1062" s="180"/>
    </row>
    <row r="1063" spans="4:6">
      <c r="D1063" s="180"/>
      <c r="E1063" s="180"/>
      <c r="F1063" s="180"/>
    </row>
    <row r="1064" spans="4:6">
      <c r="D1064" s="180"/>
      <c r="E1064" s="180"/>
      <c r="F1064" s="180"/>
    </row>
    <row r="1065" spans="4:6">
      <c r="D1065" s="180"/>
      <c r="E1065" s="180"/>
      <c r="F1065" s="180"/>
    </row>
    <row r="1066" spans="4:6">
      <c r="D1066" s="180"/>
      <c r="E1066" s="180"/>
      <c r="F1066" s="180"/>
    </row>
    <row r="1067" spans="4:6">
      <c r="D1067" s="180"/>
      <c r="E1067" s="180"/>
      <c r="F1067" s="180"/>
    </row>
    <row r="1068" spans="4:6">
      <c r="D1068" s="180"/>
      <c r="E1068" s="180"/>
      <c r="F1068" s="180"/>
    </row>
    <row r="1069" spans="4:6">
      <c r="D1069" s="180"/>
      <c r="E1069" s="180"/>
      <c r="F1069" s="180"/>
    </row>
    <row r="1070" spans="4:6">
      <c r="D1070" s="180"/>
      <c r="E1070" s="180"/>
      <c r="F1070" s="180"/>
    </row>
    <row r="1071" spans="4:6">
      <c r="D1071" s="180"/>
      <c r="E1071" s="180"/>
      <c r="F1071" s="180"/>
    </row>
    <row r="1072" spans="4:6">
      <c r="D1072" s="180"/>
      <c r="E1072" s="180"/>
      <c r="F1072" s="180"/>
    </row>
    <row r="1073" spans="4:6">
      <c r="D1073" s="180"/>
      <c r="E1073" s="180"/>
      <c r="F1073" s="180"/>
    </row>
    <row r="1074" spans="4:6">
      <c r="D1074" s="180"/>
      <c r="E1074" s="180"/>
      <c r="F1074" s="180"/>
    </row>
    <row r="1075" spans="4:6">
      <c r="D1075" s="180"/>
      <c r="E1075" s="180"/>
      <c r="F1075" s="180"/>
    </row>
    <row r="1076" spans="4:6">
      <c r="D1076" s="180"/>
      <c r="E1076" s="180"/>
      <c r="F1076" s="180"/>
    </row>
    <row r="1077" spans="4:6">
      <c r="D1077" s="180"/>
      <c r="E1077" s="180"/>
      <c r="F1077" s="180"/>
    </row>
    <row r="1078" spans="4:6">
      <c r="D1078" s="180"/>
      <c r="E1078" s="180"/>
      <c r="F1078" s="180"/>
    </row>
    <row r="1079" spans="4:6">
      <c r="D1079" s="180"/>
      <c r="E1079" s="180"/>
      <c r="F1079" s="180"/>
    </row>
    <row r="1080" spans="4:6">
      <c r="D1080" s="180"/>
      <c r="E1080" s="180"/>
      <c r="F1080" s="180"/>
    </row>
    <row r="1081" spans="4:6">
      <c r="D1081" s="180"/>
      <c r="E1081" s="180"/>
      <c r="F1081" s="180"/>
    </row>
    <row r="1082" spans="4:6">
      <c r="D1082" s="180"/>
      <c r="E1082" s="180"/>
      <c r="F1082" s="180"/>
    </row>
    <row r="1083" spans="4:6">
      <c r="D1083" s="180"/>
      <c r="E1083" s="180"/>
      <c r="F1083" s="180"/>
    </row>
    <row r="1084" spans="4:6">
      <c r="D1084" s="180"/>
      <c r="E1084" s="180"/>
      <c r="F1084" s="180"/>
    </row>
    <row r="1085" spans="4:6">
      <c r="D1085" s="180"/>
      <c r="E1085" s="180"/>
      <c r="F1085" s="180"/>
    </row>
    <row r="1086" spans="4:6">
      <c r="D1086" s="180"/>
      <c r="E1086" s="180"/>
      <c r="F1086" s="180"/>
    </row>
    <row r="1087" spans="4:6">
      <c r="D1087" s="180"/>
      <c r="E1087" s="180"/>
      <c r="F1087" s="180"/>
    </row>
    <row r="1088" spans="4:6">
      <c r="D1088" s="180"/>
      <c r="E1088" s="180"/>
      <c r="F1088" s="180"/>
    </row>
    <row r="1089" spans="4:6">
      <c r="D1089" s="180"/>
      <c r="E1089" s="180"/>
      <c r="F1089" s="180"/>
    </row>
    <row r="1090" spans="4:6">
      <c r="D1090" s="180"/>
      <c r="E1090" s="180"/>
      <c r="F1090" s="180"/>
    </row>
    <row r="1091" spans="4:6">
      <c r="D1091" s="180"/>
      <c r="E1091" s="180"/>
      <c r="F1091" s="180"/>
    </row>
    <row r="1092" spans="4:6">
      <c r="D1092" s="180"/>
      <c r="E1092" s="180"/>
      <c r="F1092" s="180"/>
    </row>
    <row r="1093" spans="4:6">
      <c r="D1093" s="180"/>
      <c r="E1093" s="180"/>
      <c r="F1093" s="180"/>
    </row>
    <row r="1094" spans="4:6">
      <c r="D1094" s="180"/>
      <c r="E1094" s="180"/>
      <c r="F1094" s="180"/>
    </row>
    <row r="1095" spans="4:6">
      <c r="D1095" s="180"/>
      <c r="E1095" s="180"/>
      <c r="F1095" s="180"/>
    </row>
    <row r="1096" spans="4:6">
      <c r="D1096" s="180"/>
      <c r="E1096" s="180"/>
      <c r="F1096" s="180"/>
    </row>
    <row r="1097" spans="4:6">
      <c r="D1097" s="180"/>
      <c r="E1097" s="180"/>
      <c r="F1097" s="180"/>
    </row>
    <row r="1098" spans="4:6">
      <c r="D1098" s="180"/>
      <c r="E1098" s="180"/>
      <c r="F1098" s="180"/>
    </row>
    <row r="1099" spans="4:6">
      <c r="D1099" s="180"/>
      <c r="E1099" s="180"/>
      <c r="F1099" s="180"/>
    </row>
    <row r="1100" spans="4:6">
      <c r="D1100" s="180"/>
      <c r="E1100" s="180"/>
      <c r="F1100" s="180"/>
    </row>
    <row r="1101" spans="4:6">
      <c r="D1101" s="180"/>
      <c r="E1101" s="180"/>
      <c r="F1101" s="180"/>
    </row>
    <row r="1102" spans="4:6">
      <c r="D1102" s="180"/>
      <c r="E1102" s="180"/>
      <c r="F1102" s="180"/>
    </row>
    <row r="1103" spans="4:6">
      <c r="D1103" s="180"/>
      <c r="E1103" s="180"/>
      <c r="F1103" s="180"/>
    </row>
    <row r="1104" spans="4:6">
      <c r="D1104" s="180"/>
      <c r="E1104" s="180"/>
      <c r="F1104" s="180"/>
    </row>
    <row r="1105" spans="4:6">
      <c r="D1105" s="180"/>
      <c r="E1105" s="180"/>
      <c r="F1105" s="180"/>
    </row>
    <row r="1106" spans="4:6">
      <c r="D1106" s="180"/>
      <c r="E1106" s="180"/>
      <c r="F1106" s="180"/>
    </row>
    <row r="1107" spans="4:6">
      <c r="D1107" s="180"/>
      <c r="E1107" s="180"/>
      <c r="F1107" s="180"/>
    </row>
    <row r="1108" spans="4:6">
      <c r="D1108" s="180"/>
      <c r="E1108" s="180"/>
      <c r="F1108" s="180"/>
    </row>
    <row r="1109" spans="4:6">
      <c r="D1109" s="180"/>
      <c r="E1109" s="180"/>
      <c r="F1109" s="180"/>
    </row>
    <row r="1110" spans="4:6">
      <c r="D1110" s="180"/>
      <c r="E1110" s="180"/>
      <c r="F1110" s="180"/>
    </row>
    <row r="1111" spans="4:6">
      <c r="D1111" s="180"/>
      <c r="E1111" s="180"/>
      <c r="F1111" s="180"/>
    </row>
    <row r="1112" spans="4:6">
      <c r="D1112" s="180"/>
      <c r="E1112" s="180"/>
      <c r="F1112" s="180"/>
    </row>
    <row r="1113" spans="4:6">
      <c r="D1113" s="180"/>
      <c r="E1113" s="180"/>
      <c r="F1113" s="180"/>
    </row>
    <row r="1114" spans="4:6">
      <c r="D1114" s="180"/>
      <c r="E1114" s="180"/>
      <c r="F1114" s="180"/>
    </row>
    <row r="1115" spans="4:6">
      <c r="D1115" s="180"/>
      <c r="E1115" s="180"/>
      <c r="F1115" s="180"/>
    </row>
    <row r="1116" spans="4:6">
      <c r="D1116" s="180"/>
      <c r="E1116" s="180"/>
      <c r="F1116" s="180"/>
    </row>
    <row r="1117" spans="4:6">
      <c r="D1117" s="180"/>
      <c r="E1117" s="180"/>
      <c r="F1117" s="180"/>
    </row>
    <row r="1118" spans="4:6">
      <c r="D1118" s="180"/>
      <c r="E1118" s="180"/>
      <c r="F1118" s="180"/>
    </row>
    <row r="1119" spans="4:6">
      <c r="D1119" s="180"/>
      <c r="E1119" s="180"/>
      <c r="F1119" s="180"/>
    </row>
    <row r="1120" spans="4:6">
      <c r="D1120" s="180"/>
      <c r="E1120" s="180"/>
      <c r="F1120" s="180"/>
    </row>
    <row r="1121" spans="4:6">
      <c r="D1121" s="180"/>
      <c r="E1121" s="180"/>
      <c r="F1121" s="180"/>
    </row>
    <row r="1122" spans="4:6">
      <c r="D1122" s="180"/>
      <c r="E1122" s="180"/>
      <c r="F1122" s="180"/>
    </row>
    <row r="1123" spans="4:6">
      <c r="D1123" s="180"/>
      <c r="E1123" s="180"/>
      <c r="F1123" s="180"/>
    </row>
    <row r="1124" spans="4:6">
      <c r="D1124" s="180"/>
      <c r="E1124" s="180"/>
      <c r="F1124" s="180"/>
    </row>
    <row r="1125" spans="4:6">
      <c r="D1125" s="180"/>
      <c r="E1125" s="180"/>
      <c r="F1125" s="180"/>
    </row>
    <row r="1126" spans="4:6">
      <c r="D1126" s="180"/>
      <c r="E1126" s="180"/>
      <c r="F1126" s="180"/>
    </row>
    <row r="1127" spans="4:6">
      <c r="D1127" s="180"/>
      <c r="E1127" s="180"/>
      <c r="F1127" s="180"/>
    </row>
    <row r="1128" spans="4:6">
      <c r="D1128" s="180"/>
      <c r="E1128" s="180"/>
      <c r="F1128" s="180"/>
    </row>
    <row r="1129" spans="4:6">
      <c r="D1129" s="180"/>
      <c r="E1129" s="180"/>
      <c r="F1129" s="180"/>
    </row>
    <row r="1130" spans="4:6">
      <c r="D1130" s="180"/>
      <c r="E1130" s="180"/>
      <c r="F1130" s="180"/>
    </row>
    <row r="1131" spans="4:6">
      <c r="D1131" s="180"/>
      <c r="E1131" s="180"/>
      <c r="F1131" s="180"/>
    </row>
    <row r="1132" spans="4:6">
      <c r="D1132" s="180"/>
      <c r="E1132" s="180"/>
      <c r="F1132" s="180"/>
    </row>
    <row r="1133" spans="4:6">
      <c r="D1133" s="180"/>
      <c r="E1133" s="180"/>
      <c r="F1133" s="180"/>
    </row>
    <row r="1134" spans="4:6">
      <c r="D1134" s="180"/>
      <c r="E1134" s="180"/>
      <c r="F1134" s="180"/>
    </row>
    <row r="1135" spans="4:6">
      <c r="D1135" s="180"/>
      <c r="E1135" s="180"/>
      <c r="F1135" s="180"/>
    </row>
    <row r="1136" spans="4:6">
      <c r="D1136" s="180"/>
      <c r="E1136" s="180"/>
      <c r="F1136" s="180"/>
    </row>
    <row r="1137" spans="4:6">
      <c r="D1137" s="180"/>
      <c r="E1137" s="180"/>
      <c r="F1137" s="180"/>
    </row>
    <row r="1138" spans="4:6">
      <c r="D1138" s="180"/>
      <c r="E1138" s="180"/>
      <c r="F1138" s="180"/>
    </row>
    <row r="1139" spans="4:6">
      <c r="D1139" s="180"/>
      <c r="E1139" s="180"/>
      <c r="F1139" s="180"/>
    </row>
    <row r="1140" spans="4:6">
      <c r="D1140" s="180"/>
      <c r="E1140" s="180"/>
      <c r="F1140" s="180"/>
    </row>
    <row r="1141" spans="4:6">
      <c r="D1141" s="180"/>
      <c r="E1141" s="180"/>
      <c r="F1141" s="180"/>
    </row>
    <row r="1142" spans="4:6">
      <c r="D1142" s="180"/>
      <c r="E1142" s="180"/>
      <c r="F1142" s="180"/>
    </row>
    <row r="1143" spans="4:6">
      <c r="D1143" s="180"/>
      <c r="E1143" s="180"/>
      <c r="F1143" s="180"/>
    </row>
    <row r="1144" spans="4:6">
      <c r="D1144" s="180"/>
      <c r="E1144" s="180"/>
      <c r="F1144" s="180"/>
    </row>
    <row r="1145" spans="4:6">
      <c r="D1145" s="180"/>
      <c r="E1145" s="180"/>
      <c r="F1145" s="180"/>
    </row>
    <row r="1146" spans="4:6">
      <c r="D1146" s="180"/>
      <c r="E1146" s="180"/>
      <c r="F1146" s="180"/>
    </row>
    <row r="1147" spans="4:6">
      <c r="D1147" s="180"/>
      <c r="E1147" s="180"/>
      <c r="F1147" s="180"/>
    </row>
    <row r="1148" spans="4:6">
      <c r="D1148" s="180"/>
      <c r="E1148" s="180"/>
      <c r="F1148" s="180"/>
    </row>
    <row r="1149" spans="4:6">
      <c r="D1149" s="180"/>
      <c r="E1149" s="180"/>
      <c r="F1149" s="180"/>
    </row>
    <row r="1150" spans="4:6">
      <c r="D1150" s="180"/>
      <c r="E1150" s="180"/>
      <c r="F1150" s="180"/>
    </row>
    <row r="1151" spans="4:6">
      <c r="D1151" s="180"/>
      <c r="E1151" s="180"/>
      <c r="F1151" s="180"/>
    </row>
    <row r="1152" spans="4:6">
      <c r="D1152" s="180"/>
      <c r="E1152" s="180"/>
      <c r="F1152" s="180"/>
    </row>
    <row r="1153" spans="4:6">
      <c r="D1153" s="180"/>
      <c r="E1153" s="180"/>
      <c r="F1153" s="180"/>
    </row>
    <row r="1154" spans="4:6">
      <c r="D1154" s="180"/>
      <c r="E1154" s="180"/>
      <c r="F1154" s="180"/>
    </row>
    <row r="1155" spans="4:6">
      <c r="D1155" s="180"/>
      <c r="E1155" s="180"/>
      <c r="F1155" s="180"/>
    </row>
    <row r="1156" spans="4:6">
      <c r="D1156" s="180"/>
      <c r="E1156" s="180"/>
      <c r="F1156" s="180"/>
    </row>
    <row r="1157" spans="4:6">
      <c r="D1157" s="180"/>
      <c r="E1157" s="180"/>
      <c r="F1157" s="180"/>
    </row>
    <row r="1158" spans="4:6">
      <c r="D1158" s="180"/>
      <c r="E1158" s="180"/>
      <c r="F1158" s="180"/>
    </row>
    <row r="1159" spans="4:6">
      <c r="D1159" s="180"/>
      <c r="E1159" s="180"/>
      <c r="F1159" s="180"/>
    </row>
    <row r="1160" spans="4:6">
      <c r="D1160" s="180"/>
      <c r="E1160" s="180"/>
      <c r="F1160" s="180"/>
    </row>
    <row r="1161" spans="4:6">
      <c r="D1161" s="180"/>
      <c r="E1161" s="180"/>
      <c r="F1161" s="180"/>
    </row>
    <row r="1162" spans="4:6">
      <c r="D1162" s="180"/>
      <c r="E1162" s="180"/>
      <c r="F1162" s="180"/>
    </row>
    <row r="1163" spans="4:6">
      <c r="D1163" s="180"/>
      <c r="E1163" s="180"/>
      <c r="F1163" s="180"/>
    </row>
    <row r="1164" spans="4:6">
      <c r="D1164" s="180"/>
      <c r="E1164" s="180"/>
      <c r="F1164" s="180"/>
    </row>
    <row r="1165" spans="4:6">
      <c r="D1165" s="180"/>
      <c r="E1165" s="180"/>
      <c r="F1165" s="180"/>
    </row>
    <row r="1166" spans="4:6">
      <c r="D1166" s="180"/>
      <c r="E1166" s="180"/>
      <c r="F1166" s="180"/>
    </row>
    <row r="1167" spans="4:6">
      <c r="D1167" s="180"/>
      <c r="E1167" s="180"/>
      <c r="F1167" s="180"/>
    </row>
    <row r="1168" spans="4:6">
      <c r="D1168" s="180"/>
      <c r="E1168" s="180"/>
      <c r="F1168" s="180"/>
    </row>
    <row r="1169" spans="4:6">
      <c r="D1169" s="180"/>
      <c r="E1169" s="180"/>
      <c r="F1169" s="180"/>
    </row>
    <row r="1170" spans="4:6">
      <c r="D1170" s="180"/>
      <c r="E1170" s="180"/>
      <c r="F1170" s="180"/>
    </row>
    <row r="1171" spans="4:6">
      <c r="D1171" s="180"/>
      <c r="E1171" s="180"/>
      <c r="F1171" s="180"/>
    </row>
    <row r="1172" spans="4:6">
      <c r="D1172" s="180"/>
      <c r="E1172" s="180"/>
      <c r="F1172" s="180"/>
    </row>
    <row r="1173" spans="4:6">
      <c r="D1173" s="180"/>
      <c r="E1173" s="180"/>
      <c r="F1173" s="180"/>
    </row>
    <row r="1174" spans="4:6">
      <c r="D1174" s="180"/>
      <c r="E1174" s="180"/>
      <c r="F1174" s="180"/>
    </row>
    <row r="1175" spans="4:6">
      <c r="D1175" s="180"/>
      <c r="E1175" s="180"/>
      <c r="F1175" s="180"/>
    </row>
    <row r="1176" spans="4:6">
      <c r="D1176" s="180"/>
      <c r="E1176" s="180"/>
      <c r="F1176" s="180"/>
    </row>
    <row r="1177" spans="4:6">
      <c r="D1177" s="180"/>
      <c r="E1177" s="180"/>
      <c r="F1177" s="180"/>
    </row>
    <row r="1178" spans="4:6">
      <c r="D1178" s="180"/>
      <c r="E1178" s="180"/>
      <c r="F1178" s="180"/>
    </row>
    <row r="1179" spans="4:6">
      <c r="D1179" s="180"/>
      <c r="E1179" s="180"/>
      <c r="F1179" s="180"/>
    </row>
    <row r="1180" spans="4:6">
      <c r="D1180" s="180"/>
      <c r="E1180" s="180"/>
      <c r="F1180" s="180"/>
    </row>
    <row r="1181" spans="4:6">
      <c r="D1181" s="180"/>
      <c r="E1181" s="180"/>
      <c r="F1181" s="180"/>
    </row>
    <row r="1182" spans="4:6">
      <c r="D1182" s="180"/>
      <c r="E1182" s="180"/>
      <c r="F1182" s="180"/>
    </row>
    <row r="1183" spans="4:6">
      <c r="D1183" s="180"/>
      <c r="E1183" s="180"/>
      <c r="F1183" s="180"/>
    </row>
    <row r="1184" spans="4:6">
      <c r="D1184" s="180"/>
      <c r="E1184" s="180"/>
      <c r="F1184" s="180"/>
    </row>
    <row r="1185" spans="4:6">
      <c r="D1185" s="180"/>
      <c r="E1185" s="180"/>
      <c r="F1185" s="180"/>
    </row>
    <row r="1186" spans="4:6">
      <c r="D1186" s="180"/>
      <c r="E1186" s="180"/>
      <c r="F1186" s="180"/>
    </row>
    <row r="1187" spans="4:6">
      <c r="D1187" s="180"/>
      <c r="E1187" s="180"/>
      <c r="F1187" s="180"/>
    </row>
    <row r="1188" spans="4:6">
      <c r="D1188" s="180"/>
      <c r="E1188" s="180"/>
      <c r="F1188" s="180"/>
    </row>
    <row r="1189" spans="4:6">
      <c r="D1189" s="180"/>
      <c r="E1189" s="180"/>
      <c r="F1189" s="180"/>
    </row>
    <row r="1190" spans="4:6">
      <c r="D1190" s="180"/>
      <c r="E1190" s="180"/>
      <c r="F1190" s="180"/>
    </row>
    <row r="1191" spans="4:6">
      <c r="D1191" s="180"/>
      <c r="E1191" s="180"/>
      <c r="F1191" s="180"/>
    </row>
    <row r="1192" spans="4:6">
      <c r="D1192" s="180"/>
      <c r="E1192" s="180"/>
      <c r="F1192" s="180"/>
    </row>
    <row r="1193" spans="4:6">
      <c r="D1193" s="180"/>
      <c r="E1193" s="180"/>
      <c r="F1193" s="180"/>
    </row>
    <row r="1194" spans="4:6">
      <c r="D1194" s="180"/>
      <c r="E1194" s="180"/>
      <c r="F1194" s="180"/>
    </row>
    <row r="1195" spans="4:6">
      <c r="D1195" s="180"/>
      <c r="E1195" s="180"/>
      <c r="F1195" s="180"/>
    </row>
    <row r="1196" spans="4:6">
      <c r="D1196" s="180"/>
      <c r="E1196" s="180"/>
      <c r="F1196" s="180"/>
    </row>
    <row r="1197" spans="4:6">
      <c r="D1197" s="180"/>
      <c r="E1197" s="180"/>
      <c r="F1197" s="180"/>
    </row>
    <row r="1198" spans="4:6">
      <c r="D1198" s="180"/>
      <c r="E1198" s="180"/>
      <c r="F1198" s="180"/>
    </row>
    <row r="1199" spans="4:6">
      <c r="D1199" s="180"/>
      <c r="E1199" s="180"/>
      <c r="F1199" s="180"/>
    </row>
    <row r="1200" spans="4:6">
      <c r="D1200" s="180"/>
      <c r="E1200" s="180"/>
      <c r="F1200" s="180"/>
    </row>
    <row r="1201" spans="4:6">
      <c r="D1201" s="180"/>
      <c r="E1201" s="180"/>
      <c r="F1201" s="180"/>
    </row>
    <row r="1202" spans="4:6">
      <c r="D1202" s="180"/>
      <c r="E1202" s="180"/>
      <c r="F1202" s="180"/>
    </row>
    <row r="1203" spans="4:6">
      <c r="D1203" s="180"/>
      <c r="E1203" s="180"/>
      <c r="F1203" s="180"/>
    </row>
    <row r="1204" spans="4:6">
      <c r="D1204" s="180"/>
      <c r="E1204" s="180"/>
      <c r="F1204" s="180"/>
    </row>
    <row r="1205" spans="4:6">
      <c r="D1205" s="180"/>
      <c r="E1205" s="180"/>
      <c r="F1205" s="180"/>
    </row>
    <row r="1206" spans="4:6">
      <c r="D1206" s="180"/>
      <c r="E1206" s="180"/>
      <c r="F1206" s="180"/>
    </row>
    <row r="1207" spans="4:6">
      <c r="D1207" s="180"/>
      <c r="E1207" s="180"/>
      <c r="F1207" s="180"/>
    </row>
    <row r="1208" spans="4:6">
      <c r="D1208" s="180"/>
      <c r="E1208" s="180"/>
      <c r="F1208" s="180"/>
    </row>
    <row r="1209" spans="4:6">
      <c r="D1209" s="180"/>
      <c r="E1209" s="180"/>
      <c r="F1209" s="180"/>
    </row>
    <row r="1210" spans="4:6">
      <c r="D1210" s="180"/>
      <c r="E1210" s="180"/>
      <c r="F1210" s="180"/>
    </row>
    <row r="1211" spans="4:6">
      <c r="D1211" s="180"/>
      <c r="E1211" s="180"/>
      <c r="F1211" s="180"/>
    </row>
    <row r="1212" spans="4:6">
      <c r="D1212" s="180"/>
      <c r="E1212" s="180"/>
      <c r="F1212" s="180"/>
    </row>
    <row r="1213" spans="4:6">
      <c r="D1213" s="180"/>
      <c r="E1213" s="180"/>
      <c r="F1213" s="180"/>
    </row>
    <row r="1214" spans="4:6">
      <c r="D1214" s="180"/>
      <c r="E1214" s="180"/>
      <c r="F1214" s="180"/>
    </row>
    <row r="1215" spans="4:6">
      <c r="D1215" s="180"/>
      <c r="E1215" s="180"/>
      <c r="F1215" s="180"/>
    </row>
    <row r="1216" spans="4:6">
      <c r="D1216" s="180"/>
      <c r="E1216" s="180"/>
      <c r="F1216" s="180"/>
    </row>
    <row r="1217" spans="4:6">
      <c r="D1217" s="180"/>
      <c r="E1217" s="180"/>
      <c r="F1217" s="180"/>
    </row>
    <row r="1218" spans="4:6">
      <c r="D1218" s="180"/>
      <c r="E1218" s="180"/>
      <c r="F1218" s="180"/>
    </row>
    <row r="1219" spans="4:6">
      <c r="D1219" s="180"/>
      <c r="E1219" s="180"/>
      <c r="F1219" s="180"/>
    </row>
    <row r="1220" spans="4:6">
      <c r="D1220" s="180"/>
      <c r="E1220" s="180"/>
      <c r="F1220" s="180"/>
    </row>
    <row r="1221" spans="4:6">
      <c r="D1221" s="180"/>
      <c r="E1221" s="180"/>
      <c r="F1221" s="180"/>
    </row>
    <row r="1222" spans="4:6">
      <c r="D1222" s="180"/>
      <c r="E1222" s="180"/>
      <c r="F1222" s="180"/>
    </row>
    <row r="1223" spans="4:6">
      <c r="D1223" s="180"/>
      <c r="E1223" s="180"/>
      <c r="F1223" s="180"/>
    </row>
    <row r="1224" spans="4:6">
      <c r="D1224" s="180"/>
      <c r="E1224" s="180"/>
      <c r="F1224" s="180"/>
    </row>
    <row r="1225" spans="4:6">
      <c r="D1225" s="180"/>
      <c r="E1225" s="180"/>
      <c r="F1225" s="180"/>
    </row>
    <row r="1226" spans="4:6">
      <c r="D1226" s="180"/>
      <c r="E1226" s="180"/>
      <c r="F1226" s="180"/>
    </row>
    <row r="1227" spans="4:6">
      <c r="D1227" s="180"/>
      <c r="E1227" s="180"/>
      <c r="F1227" s="180"/>
    </row>
    <row r="1228" spans="4:6">
      <c r="D1228" s="180"/>
      <c r="E1228" s="180"/>
      <c r="F1228" s="180"/>
    </row>
    <row r="1229" spans="4:6">
      <c r="D1229" s="180"/>
      <c r="E1229" s="180"/>
      <c r="F1229" s="180"/>
    </row>
    <row r="1230" spans="4:6">
      <c r="D1230" s="180"/>
      <c r="E1230" s="180"/>
      <c r="F1230" s="180"/>
    </row>
    <row r="1231" spans="4:6">
      <c r="D1231" s="180"/>
      <c r="E1231" s="180"/>
      <c r="F1231" s="180"/>
    </row>
    <row r="1232" spans="4:6">
      <c r="D1232" s="180"/>
      <c r="E1232" s="180"/>
      <c r="F1232" s="180"/>
    </row>
    <row r="1233" spans="4:6">
      <c r="D1233" s="180"/>
      <c r="E1233" s="180"/>
      <c r="F1233" s="180"/>
    </row>
    <row r="1234" spans="4:6">
      <c r="D1234" s="180"/>
      <c r="E1234" s="180"/>
      <c r="F1234" s="180"/>
    </row>
    <row r="1235" spans="4:6">
      <c r="D1235" s="180"/>
      <c r="E1235" s="180"/>
      <c r="F1235" s="180"/>
    </row>
    <row r="1236" spans="4:6">
      <c r="D1236" s="180"/>
      <c r="E1236" s="180"/>
      <c r="F1236" s="180"/>
    </row>
    <row r="1237" spans="4:6">
      <c r="D1237" s="180"/>
      <c r="E1237" s="180"/>
      <c r="F1237" s="180"/>
    </row>
    <row r="1238" spans="4:6">
      <c r="D1238" s="180"/>
      <c r="E1238" s="180"/>
      <c r="F1238" s="180"/>
    </row>
    <row r="1239" spans="4:6">
      <c r="D1239" s="180"/>
      <c r="E1239" s="180"/>
      <c r="F1239" s="180"/>
    </row>
    <row r="1240" spans="4:6">
      <c r="D1240" s="180"/>
      <c r="E1240" s="180"/>
      <c r="F1240" s="180"/>
    </row>
    <row r="1241" spans="4:6">
      <c r="D1241" s="180"/>
      <c r="E1241" s="180"/>
      <c r="F1241" s="180"/>
    </row>
    <row r="1242" spans="4:6">
      <c r="D1242" s="180"/>
      <c r="E1242" s="180"/>
      <c r="F1242" s="180"/>
    </row>
    <row r="1243" spans="4:6">
      <c r="D1243" s="180"/>
      <c r="E1243" s="180"/>
      <c r="F1243" s="180"/>
    </row>
    <row r="1244" spans="4:6">
      <c r="D1244" s="180"/>
      <c r="E1244" s="180"/>
      <c r="F1244" s="180"/>
    </row>
    <row r="1245" spans="4:6">
      <c r="D1245" s="180"/>
      <c r="E1245" s="180"/>
      <c r="F1245" s="180"/>
    </row>
    <row r="1246" spans="4:6">
      <c r="D1246" s="180"/>
      <c r="E1246" s="180"/>
      <c r="F1246" s="180"/>
    </row>
    <row r="1247" spans="4:6">
      <c r="D1247" s="180"/>
      <c r="E1247" s="180"/>
      <c r="F1247" s="180"/>
    </row>
    <row r="1248" spans="4:6">
      <c r="D1248" s="180"/>
      <c r="E1248" s="180"/>
      <c r="F1248" s="180"/>
    </row>
    <row r="1249" spans="4:6">
      <c r="D1249" s="180"/>
      <c r="E1249" s="180"/>
      <c r="F1249" s="180"/>
    </row>
    <row r="1250" spans="4:6">
      <c r="D1250" s="180"/>
      <c r="E1250" s="180"/>
      <c r="F1250" s="180"/>
    </row>
    <row r="1251" spans="4:6">
      <c r="D1251" s="180"/>
      <c r="E1251" s="180"/>
      <c r="F1251" s="180"/>
    </row>
    <row r="1252" spans="4:6">
      <c r="D1252" s="180"/>
      <c r="E1252" s="180"/>
      <c r="F1252" s="180"/>
    </row>
    <row r="1253" spans="4:6">
      <c r="D1253" s="180"/>
      <c r="E1253" s="180"/>
      <c r="F1253" s="180"/>
    </row>
    <row r="1254" spans="4:6">
      <c r="D1254" s="180"/>
      <c r="E1254" s="180"/>
      <c r="F1254" s="180"/>
    </row>
    <row r="1255" spans="4:6">
      <c r="D1255" s="180"/>
      <c r="E1255" s="180"/>
      <c r="F1255" s="180"/>
    </row>
    <row r="1256" spans="4:6">
      <c r="D1256" s="180"/>
      <c r="E1256" s="180"/>
      <c r="F1256" s="180"/>
    </row>
    <row r="1257" spans="4:6">
      <c r="D1257" s="180"/>
      <c r="E1257" s="180"/>
      <c r="F1257" s="180"/>
    </row>
    <row r="1258" spans="4:6">
      <c r="D1258" s="180"/>
      <c r="E1258" s="180"/>
      <c r="F1258" s="180"/>
    </row>
    <row r="1259" spans="4:6">
      <c r="D1259" s="180"/>
      <c r="E1259" s="180"/>
      <c r="F1259" s="180"/>
    </row>
    <row r="1260" spans="4:6">
      <c r="D1260" s="180"/>
      <c r="E1260" s="180"/>
      <c r="F1260" s="180"/>
    </row>
    <row r="1261" spans="4:6">
      <c r="D1261" s="180"/>
      <c r="E1261" s="180"/>
      <c r="F1261" s="180"/>
    </row>
    <row r="1262" spans="4:6">
      <c r="D1262" s="180"/>
      <c r="E1262" s="180"/>
      <c r="F1262" s="180"/>
    </row>
    <row r="1263" spans="4:6">
      <c r="D1263" s="180"/>
      <c r="E1263" s="180"/>
      <c r="F1263" s="180"/>
    </row>
    <row r="1264" spans="4:6">
      <c r="D1264" s="180"/>
      <c r="E1264" s="180"/>
      <c r="F1264" s="180"/>
    </row>
    <row r="1265" spans="4:6">
      <c r="D1265" s="180"/>
      <c r="E1265" s="180"/>
      <c r="F1265" s="180"/>
    </row>
    <row r="1266" spans="4:6">
      <c r="D1266" s="180"/>
      <c r="E1266" s="180"/>
      <c r="F1266" s="180"/>
    </row>
    <row r="1267" spans="4:6">
      <c r="D1267" s="180"/>
      <c r="E1267" s="180"/>
      <c r="F1267" s="180"/>
    </row>
    <row r="1268" spans="4:6">
      <c r="D1268" s="180"/>
      <c r="E1268" s="180"/>
      <c r="F1268" s="180"/>
    </row>
    <row r="1269" spans="4:6">
      <c r="D1269" s="180"/>
      <c r="E1269" s="180"/>
      <c r="F1269" s="180"/>
    </row>
    <row r="1270" spans="4:6">
      <c r="D1270" s="180"/>
      <c r="E1270" s="180"/>
      <c r="F1270" s="180"/>
    </row>
    <row r="1271" spans="4:6">
      <c r="D1271" s="180"/>
      <c r="E1271" s="180"/>
      <c r="F1271" s="180"/>
    </row>
    <row r="1272" spans="4:6">
      <c r="D1272" s="180"/>
      <c r="E1272" s="180"/>
      <c r="F1272" s="180"/>
    </row>
    <row r="1273" spans="4:6">
      <c r="D1273" s="180"/>
      <c r="E1273" s="180"/>
      <c r="F1273" s="180"/>
    </row>
    <row r="1274" spans="4:6">
      <c r="D1274" s="180"/>
      <c r="E1274" s="180"/>
      <c r="F1274" s="180"/>
    </row>
    <row r="1275" spans="4:6">
      <c r="D1275" s="180"/>
      <c r="E1275" s="180"/>
      <c r="F1275" s="180"/>
    </row>
    <row r="1276" spans="4:6">
      <c r="D1276" s="180"/>
      <c r="E1276" s="180"/>
      <c r="F1276" s="180"/>
    </row>
    <row r="1277" spans="4:6">
      <c r="D1277" s="180"/>
      <c r="E1277" s="180"/>
      <c r="F1277" s="180"/>
    </row>
    <row r="1278" spans="4:6">
      <c r="D1278" s="180"/>
      <c r="E1278" s="180"/>
      <c r="F1278" s="180"/>
    </row>
    <row r="1279" spans="4:6">
      <c r="D1279" s="180"/>
      <c r="E1279" s="180"/>
      <c r="F1279" s="180"/>
    </row>
    <row r="1280" spans="4:6">
      <c r="D1280" s="180"/>
      <c r="E1280" s="180"/>
      <c r="F1280" s="180"/>
    </row>
    <row r="1281" spans="4:6">
      <c r="D1281" s="180"/>
      <c r="E1281" s="180"/>
      <c r="F1281" s="180"/>
    </row>
    <row r="1282" spans="4:6">
      <c r="D1282" s="180"/>
      <c r="E1282" s="180"/>
      <c r="F1282" s="180"/>
    </row>
    <row r="1283" spans="4:6">
      <c r="D1283" s="180"/>
      <c r="E1283" s="180"/>
      <c r="F1283" s="180"/>
    </row>
    <row r="1284" spans="4:6">
      <c r="D1284" s="180"/>
      <c r="E1284" s="180"/>
      <c r="F1284" s="180"/>
    </row>
    <row r="1285" spans="4:6">
      <c r="D1285" s="180"/>
      <c r="E1285" s="180"/>
      <c r="F1285" s="180"/>
    </row>
    <row r="1286" spans="4:6">
      <c r="D1286" s="180"/>
      <c r="E1286" s="180"/>
      <c r="F1286" s="180"/>
    </row>
    <row r="1287" spans="4:6">
      <c r="D1287" s="180"/>
      <c r="E1287" s="180"/>
      <c r="F1287" s="180"/>
    </row>
    <row r="1288" spans="4:6">
      <c r="D1288" s="180"/>
      <c r="E1288" s="180"/>
      <c r="F1288" s="180"/>
    </row>
    <row r="1289" spans="4:6">
      <c r="D1289" s="180"/>
      <c r="E1289" s="180"/>
      <c r="F1289" s="180"/>
    </row>
    <row r="1290" spans="4:6">
      <c r="D1290" s="180"/>
      <c r="E1290" s="180"/>
      <c r="F1290" s="180"/>
    </row>
    <row r="1291" spans="4:6">
      <c r="D1291" s="180"/>
      <c r="E1291" s="180"/>
      <c r="F1291" s="180"/>
    </row>
    <row r="1292" spans="4:6">
      <c r="D1292" s="180"/>
      <c r="E1292" s="180"/>
      <c r="F1292" s="180"/>
    </row>
    <row r="1293" spans="4:6">
      <c r="D1293" s="180"/>
      <c r="E1293" s="180"/>
      <c r="F1293" s="180"/>
    </row>
    <row r="1294" spans="4:6">
      <c r="D1294" s="180"/>
      <c r="E1294" s="180"/>
      <c r="F1294" s="180"/>
    </row>
    <row r="1295" spans="4:6">
      <c r="D1295" s="180"/>
      <c r="E1295" s="180"/>
      <c r="F1295" s="180"/>
    </row>
    <row r="1296" spans="4:6">
      <c r="D1296" s="180"/>
      <c r="E1296" s="180"/>
      <c r="F1296" s="180"/>
    </row>
    <row r="1297" spans="4:6">
      <c r="D1297" s="180"/>
      <c r="E1297" s="180"/>
      <c r="F1297" s="180"/>
    </row>
    <row r="1298" spans="4:6">
      <c r="D1298" s="180"/>
      <c r="E1298" s="180"/>
      <c r="F1298" s="180"/>
    </row>
    <row r="1299" spans="4:6">
      <c r="D1299" s="180"/>
      <c r="E1299" s="180"/>
      <c r="F1299" s="180"/>
    </row>
    <row r="1300" spans="4:6">
      <c r="D1300" s="180"/>
      <c r="E1300" s="180"/>
      <c r="F1300" s="180"/>
    </row>
    <row r="1301" spans="4:6">
      <c r="D1301" s="180"/>
      <c r="E1301" s="180"/>
      <c r="F1301" s="180"/>
    </row>
    <row r="1302" spans="4:6">
      <c r="D1302" s="180"/>
      <c r="E1302" s="180"/>
      <c r="F1302" s="180"/>
    </row>
    <row r="1303" spans="4:6">
      <c r="D1303" s="180"/>
      <c r="E1303" s="180"/>
      <c r="F1303" s="180"/>
    </row>
    <row r="1304" spans="4:6">
      <c r="D1304" s="180"/>
      <c r="E1304" s="180"/>
      <c r="F1304" s="180"/>
    </row>
    <row r="1305" spans="4:6">
      <c r="D1305" s="180"/>
      <c r="E1305" s="180"/>
      <c r="F1305" s="180"/>
    </row>
    <row r="1306" spans="4:6">
      <c r="D1306" s="180"/>
      <c r="E1306" s="180"/>
      <c r="F1306" s="180"/>
    </row>
    <row r="1307" spans="4:6">
      <c r="D1307" s="180"/>
      <c r="E1307" s="180"/>
      <c r="F1307" s="180"/>
    </row>
    <row r="1308" spans="4:6">
      <c r="D1308" s="180"/>
      <c r="E1308" s="180"/>
      <c r="F1308" s="180"/>
    </row>
    <row r="1309" spans="4:6">
      <c r="D1309" s="180"/>
      <c r="E1309" s="180"/>
      <c r="F1309" s="180"/>
    </row>
    <row r="1310" spans="4:6">
      <c r="D1310" s="180"/>
      <c r="E1310" s="180"/>
      <c r="F1310" s="180"/>
    </row>
    <row r="1311" spans="4:6">
      <c r="D1311" s="180"/>
      <c r="E1311" s="180"/>
      <c r="F1311" s="180"/>
    </row>
    <row r="1312" spans="4:6">
      <c r="D1312" s="180"/>
      <c r="E1312" s="180"/>
      <c r="F1312" s="180"/>
    </row>
    <row r="1313" spans="4:6">
      <c r="D1313" s="180"/>
      <c r="E1313" s="180"/>
      <c r="F1313" s="180"/>
    </row>
    <row r="1314" spans="4:6">
      <c r="D1314" s="180"/>
      <c r="E1314" s="180"/>
      <c r="F1314" s="180"/>
    </row>
    <row r="1315" spans="4:6">
      <c r="D1315" s="180"/>
      <c r="E1315" s="180"/>
      <c r="F1315" s="180"/>
    </row>
    <row r="1316" spans="4:6">
      <c r="D1316" s="180"/>
      <c r="E1316" s="180"/>
      <c r="F1316" s="180"/>
    </row>
    <row r="1317" spans="4:6">
      <c r="D1317" s="180"/>
      <c r="E1317" s="180"/>
      <c r="F1317" s="180"/>
    </row>
    <row r="1318" spans="4:6">
      <c r="D1318" s="180"/>
      <c r="E1318" s="180"/>
      <c r="F1318" s="180"/>
    </row>
    <row r="1319" spans="4:6">
      <c r="D1319" s="180"/>
      <c r="E1319" s="180"/>
      <c r="F1319" s="180"/>
    </row>
    <row r="1320" spans="4:6">
      <c r="D1320" s="180"/>
      <c r="E1320" s="180"/>
      <c r="F1320" s="180"/>
    </row>
    <row r="1321" spans="4:6">
      <c r="D1321" s="180"/>
      <c r="E1321" s="180"/>
      <c r="F1321" s="180"/>
    </row>
    <row r="1322" spans="4:6">
      <c r="D1322" s="180"/>
      <c r="E1322" s="180"/>
      <c r="F1322" s="180"/>
    </row>
    <row r="1323" spans="4:6">
      <c r="D1323" s="180"/>
      <c r="E1323" s="180"/>
      <c r="F1323" s="180"/>
    </row>
    <row r="1324" spans="4:6">
      <c r="D1324" s="180"/>
      <c r="E1324" s="180"/>
      <c r="F1324" s="180"/>
    </row>
    <row r="1325" spans="4:6">
      <c r="D1325" s="180"/>
      <c r="E1325" s="180"/>
      <c r="F1325" s="180"/>
    </row>
    <row r="1326" spans="4:6">
      <c r="D1326" s="180"/>
      <c r="E1326" s="180"/>
      <c r="F1326" s="180"/>
    </row>
    <row r="1327" spans="4:6">
      <c r="D1327" s="180"/>
      <c r="E1327" s="180"/>
      <c r="F1327" s="180"/>
    </row>
    <row r="1328" spans="4:6">
      <c r="D1328" s="180"/>
      <c r="E1328" s="180"/>
      <c r="F1328" s="180"/>
    </row>
    <row r="1329" spans="4:6">
      <c r="D1329" s="180"/>
      <c r="E1329" s="180"/>
      <c r="F1329" s="180"/>
    </row>
    <row r="1330" spans="4:6">
      <c r="D1330" s="180"/>
      <c r="E1330" s="180"/>
      <c r="F1330" s="180"/>
    </row>
    <row r="1331" spans="4:6">
      <c r="D1331" s="180"/>
      <c r="E1331" s="180"/>
      <c r="F1331" s="180"/>
    </row>
    <row r="1332" spans="4:6">
      <c r="D1332" s="180"/>
      <c r="E1332" s="180"/>
      <c r="F1332" s="180"/>
    </row>
    <row r="1333" spans="4:6">
      <c r="D1333" s="180"/>
      <c r="E1333" s="180"/>
      <c r="F1333" s="180"/>
    </row>
    <row r="1334" spans="4:6">
      <c r="D1334" s="180"/>
      <c r="E1334" s="180"/>
      <c r="F1334" s="180"/>
    </row>
    <row r="1335" spans="4:6">
      <c r="D1335" s="180"/>
      <c r="E1335" s="180"/>
      <c r="F1335" s="180"/>
    </row>
    <row r="1336" spans="4:6">
      <c r="D1336" s="180"/>
      <c r="E1336" s="180"/>
      <c r="F1336" s="180"/>
    </row>
    <row r="1337" spans="4:6">
      <c r="D1337" s="180"/>
      <c r="E1337" s="180"/>
      <c r="F1337" s="180"/>
    </row>
    <row r="1338" spans="4:6">
      <c r="D1338" s="180"/>
      <c r="E1338" s="180"/>
      <c r="F1338" s="180"/>
    </row>
    <row r="1339" spans="4:6">
      <c r="D1339" s="180"/>
      <c r="E1339" s="180"/>
      <c r="F1339" s="180"/>
    </row>
    <row r="1340" spans="4:6">
      <c r="D1340" s="180"/>
      <c r="E1340" s="180"/>
      <c r="F1340" s="180"/>
    </row>
    <row r="1341" spans="4:6">
      <c r="D1341" s="180"/>
      <c r="E1341" s="180"/>
      <c r="F1341" s="180"/>
    </row>
    <row r="1342" spans="4:6">
      <c r="D1342" s="180"/>
      <c r="E1342" s="180"/>
      <c r="F1342" s="180"/>
    </row>
    <row r="1343" spans="4:6">
      <c r="D1343" s="180"/>
      <c r="E1343" s="180"/>
      <c r="F1343" s="180"/>
    </row>
    <row r="1344" spans="4:6">
      <c r="D1344" s="180"/>
      <c r="E1344" s="180"/>
      <c r="F1344" s="180"/>
    </row>
    <row r="1345" spans="4:6">
      <c r="D1345" s="180"/>
      <c r="E1345" s="180"/>
      <c r="F1345" s="180"/>
    </row>
    <row r="1346" spans="4:6">
      <c r="D1346" s="180"/>
      <c r="E1346" s="180"/>
      <c r="F1346" s="180"/>
    </row>
    <row r="1347" spans="4:6">
      <c r="D1347" s="180"/>
      <c r="E1347" s="180"/>
      <c r="F1347" s="180"/>
    </row>
    <row r="1348" spans="4:6">
      <c r="D1348" s="180"/>
      <c r="E1348" s="180"/>
      <c r="F1348" s="180"/>
    </row>
    <row r="1349" spans="4:6">
      <c r="D1349" s="180"/>
      <c r="E1349" s="180"/>
      <c r="F1349" s="180"/>
    </row>
    <row r="1350" spans="4:6">
      <c r="D1350" s="180"/>
      <c r="E1350" s="180"/>
      <c r="F1350" s="180"/>
    </row>
    <row r="1351" spans="4:6">
      <c r="D1351" s="180"/>
      <c r="E1351" s="180"/>
      <c r="F1351" s="180"/>
    </row>
    <row r="1352" spans="4:6">
      <c r="D1352" s="180"/>
      <c r="E1352" s="180"/>
      <c r="F1352" s="180"/>
    </row>
    <row r="1353" spans="4:6">
      <c r="D1353" s="180"/>
      <c r="E1353" s="180"/>
      <c r="F1353" s="180"/>
    </row>
    <row r="1354" spans="4:6">
      <c r="D1354" s="180"/>
      <c r="E1354" s="180"/>
      <c r="F1354" s="180"/>
    </row>
    <row r="1355" spans="4:6">
      <c r="D1355" s="180"/>
      <c r="E1355" s="180"/>
      <c r="F1355" s="180"/>
    </row>
    <row r="1356" spans="4:6">
      <c r="D1356" s="180"/>
      <c r="E1356" s="180"/>
      <c r="F1356" s="180"/>
    </row>
    <row r="1357" spans="4:6">
      <c r="D1357" s="180"/>
      <c r="E1357" s="180"/>
      <c r="F1357" s="180"/>
    </row>
    <row r="1358" spans="4:6">
      <c r="D1358" s="180"/>
      <c r="E1358" s="180"/>
      <c r="F1358" s="180"/>
    </row>
    <row r="1359" spans="4:6">
      <c r="D1359" s="180"/>
      <c r="E1359" s="180"/>
      <c r="F1359" s="180"/>
    </row>
    <row r="1360" spans="4:6">
      <c r="D1360" s="180"/>
      <c r="E1360" s="180"/>
      <c r="F1360" s="180"/>
    </row>
    <row r="1361" spans="4:6">
      <c r="D1361" s="180"/>
      <c r="E1361" s="180"/>
      <c r="F1361" s="180"/>
    </row>
    <row r="1362" spans="4:6">
      <c r="D1362" s="180"/>
      <c r="E1362" s="180"/>
      <c r="F1362" s="180"/>
    </row>
    <row r="1363" spans="4:6">
      <c r="D1363" s="180"/>
      <c r="E1363" s="180"/>
      <c r="F1363" s="180"/>
    </row>
    <row r="1364" spans="4:6">
      <c r="D1364" s="180"/>
      <c r="E1364" s="180"/>
      <c r="F1364" s="180"/>
    </row>
    <row r="1365" spans="4:6">
      <c r="D1365" s="180"/>
      <c r="E1365" s="180"/>
      <c r="F1365" s="180"/>
    </row>
    <row r="1366" spans="4:6">
      <c r="D1366" s="180"/>
      <c r="E1366" s="180"/>
      <c r="F1366" s="180"/>
    </row>
    <row r="1367" spans="4:6">
      <c r="D1367" s="180"/>
      <c r="E1367" s="180"/>
      <c r="F1367" s="180"/>
    </row>
    <row r="1368" spans="4:6">
      <c r="D1368" s="180"/>
      <c r="E1368" s="180"/>
      <c r="F1368" s="180"/>
    </row>
    <row r="1369" spans="4:6">
      <c r="D1369" s="180"/>
      <c r="E1369" s="180"/>
      <c r="F1369" s="180"/>
    </row>
    <row r="1370" spans="4:6">
      <c r="D1370" s="180"/>
      <c r="E1370" s="180"/>
      <c r="F1370" s="180"/>
    </row>
    <row r="1371" spans="4:6">
      <c r="D1371" s="180"/>
      <c r="E1371" s="180"/>
      <c r="F1371" s="180"/>
    </row>
    <row r="1372" spans="4:6">
      <c r="D1372" s="180"/>
      <c r="E1372" s="180"/>
      <c r="F1372" s="180"/>
    </row>
    <row r="1373" spans="4:6">
      <c r="D1373" s="180"/>
      <c r="E1373" s="180"/>
      <c r="F1373" s="180"/>
    </row>
    <row r="1374" spans="4:6">
      <c r="D1374" s="180"/>
      <c r="E1374" s="180"/>
      <c r="F1374" s="180"/>
    </row>
    <row r="1375" spans="4:6">
      <c r="D1375" s="180"/>
      <c r="E1375" s="180"/>
      <c r="F1375" s="180"/>
    </row>
    <row r="1376" spans="4:6">
      <c r="D1376" s="180"/>
      <c r="E1376" s="180"/>
      <c r="F1376" s="180"/>
    </row>
    <row r="1377" spans="4:6">
      <c r="D1377" s="180"/>
      <c r="E1377" s="180"/>
      <c r="F1377" s="180"/>
    </row>
    <row r="1378" spans="4:6">
      <c r="D1378" s="180"/>
      <c r="E1378" s="180"/>
      <c r="F1378" s="180"/>
    </row>
    <row r="1379" spans="4:6">
      <c r="D1379" s="180"/>
      <c r="E1379" s="180"/>
      <c r="F1379" s="180"/>
    </row>
    <row r="1380" spans="4:6">
      <c r="D1380" s="180"/>
      <c r="E1380" s="180"/>
      <c r="F1380" s="180"/>
    </row>
    <row r="1381" spans="4:6">
      <c r="D1381" s="180"/>
      <c r="E1381" s="180"/>
      <c r="F1381" s="180"/>
    </row>
    <row r="1382" spans="4:6">
      <c r="D1382" s="180"/>
      <c r="E1382" s="180"/>
      <c r="F1382" s="180"/>
    </row>
    <row r="1383" spans="4:6">
      <c r="D1383" s="180"/>
      <c r="E1383" s="180"/>
      <c r="F1383" s="180"/>
    </row>
    <row r="1384" spans="4:6">
      <c r="D1384" s="180"/>
      <c r="E1384" s="180"/>
      <c r="F1384" s="180"/>
    </row>
    <row r="1385" spans="4:6">
      <c r="D1385" s="180"/>
      <c r="E1385" s="180"/>
      <c r="F1385" s="180"/>
    </row>
    <row r="1386" spans="4:6">
      <c r="D1386" s="180"/>
      <c r="E1386" s="180"/>
      <c r="F1386" s="180"/>
    </row>
    <row r="1387" spans="4:6">
      <c r="D1387" s="180"/>
      <c r="E1387" s="180"/>
      <c r="F1387" s="180"/>
    </row>
    <row r="1388" spans="4:6">
      <c r="D1388" s="180"/>
      <c r="E1388" s="180"/>
      <c r="F1388" s="180"/>
    </row>
    <row r="1389" spans="4:6">
      <c r="D1389" s="180"/>
      <c r="E1389" s="180"/>
      <c r="F1389" s="180"/>
    </row>
    <row r="1390" spans="4:6">
      <c r="D1390" s="180"/>
      <c r="E1390" s="180"/>
      <c r="F1390" s="180"/>
    </row>
    <row r="1391" spans="4:6">
      <c r="D1391" s="180"/>
      <c r="E1391" s="180"/>
      <c r="F1391" s="180"/>
    </row>
    <row r="1392" spans="4:6">
      <c r="D1392" s="180"/>
      <c r="E1392" s="180"/>
      <c r="F1392" s="180"/>
    </row>
    <row r="1393" spans="4:6">
      <c r="D1393" s="180"/>
      <c r="E1393" s="180"/>
      <c r="F1393" s="180"/>
    </row>
    <row r="1394" spans="4:6">
      <c r="D1394" s="180"/>
      <c r="E1394" s="180"/>
      <c r="F1394" s="180"/>
    </row>
    <row r="1395" spans="4:6">
      <c r="D1395" s="180"/>
      <c r="E1395" s="180"/>
      <c r="F1395" s="180"/>
    </row>
    <row r="1396" spans="4:6">
      <c r="D1396" s="180"/>
      <c r="E1396" s="180"/>
      <c r="F1396" s="180"/>
    </row>
    <row r="1397" spans="4:6">
      <c r="D1397" s="180"/>
      <c r="E1397" s="180"/>
      <c r="F1397" s="180"/>
    </row>
    <row r="1398" spans="4:6">
      <c r="D1398" s="180"/>
      <c r="E1398" s="180"/>
      <c r="F1398" s="180"/>
    </row>
    <row r="1399" spans="4:6">
      <c r="D1399" s="180"/>
      <c r="E1399" s="180"/>
      <c r="F1399" s="180"/>
    </row>
    <row r="1400" spans="4:6">
      <c r="D1400" s="180"/>
      <c r="E1400" s="180"/>
      <c r="F1400" s="180"/>
    </row>
    <row r="1401" spans="4:6">
      <c r="D1401" s="180"/>
      <c r="E1401" s="180"/>
      <c r="F1401" s="180"/>
    </row>
    <row r="1402" spans="4:6">
      <c r="D1402" s="180"/>
      <c r="E1402" s="180"/>
      <c r="F1402" s="180"/>
    </row>
    <row r="1403" spans="4:6">
      <c r="D1403" s="180"/>
      <c r="E1403" s="180"/>
      <c r="F1403" s="180"/>
    </row>
    <row r="1404" spans="4:6">
      <c r="D1404" s="180"/>
      <c r="E1404" s="180"/>
      <c r="F1404" s="180"/>
    </row>
    <row r="1405" spans="4:6">
      <c r="D1405" s="180"/>
      <c r="E1405" s="180"/>
      <c r="F1405" s="180"/>
    </row>
    <row r="1406" spans="4:6">
      <c r="D1406" s="180"/>
      <c r="E1406" s="180"/>
      <c r="F1406" s="180"/>
    </row>
    <row r="1407" spans="4:6">
      <c r="D1407" s="180"/>
      <c r="E1407" s="180"/>
      <c r="F1407" s="180"/>
    </row>
    <row r="1408" spans="4:6">
      <c r="D1408" s="180"/>
      <c r="E1408" s="180"/>
      <c r="F1408" s="180"/>
    </row>
    <row r="1409" spans="4:6">
      <c r="D1409" s="180"/>
      <c r="E1409" s="180"/>
      <c r="F1409" s="180"/>
    </row>
    <row r="1410" spans="4:6">
      <c r="D1410" s="180"/>
      <c r="E1410" s="180"/>
      <c r="F1410" s="180"/>
    </row>
    <row r="1411" spans="4:6">
      <c r="D1411" s="180"/>
      <c r="E1411" s="180"/>
      <c r="F1411" s="180"/>
    </row>
    <row r="1412" spans="4:6">
      <c r="D1412" s="180"/>
      <c r="E1412" s="180"/>
      <c r="F1412" s="180"/>
    </row>
    <row r="1413" spans="4:6">
      <c r="D1413" s="180"/>
      <c r="E1413" s="180"/>
      <c r="F1413" s="180"/>
    </row>
    <row r="1414" spans="4:6">
      <c r="D1414" s="180"/>
      <c r="E1414" s="180"/>
      <c r="F1414" s="180"/>
    </row>
    <row r="1415" spans="4:6">
      <c r="D1415" s="180"/>
      <c r="E1415" s="180"/>
      <c r="F1415" s="180"/>
    </row>
    <row r="1416" spans="4:6">
      <c r="D1416" s="180"/>
      <c r="E1416" s="180"/>
      <c r="F1416" s="180"/>
    </row>
    <row r="1417" spans="4:6">
      <c r="D1417" s="180"/>
      <c r="E1417" s="180"/>
      <c r="F1417" s="180"/>
    </row>
    <row r="1418" spans="4:6">
      <c r="D1418" s="180"/>
      <c r="E1418" s="180"/>
      <c r="F1418" s="180"/>
    </row>
    <row r="1419" spans="4:6">
      <c r="D1419" s="180"/>
      <c r="E1419" s="180"/>
      <c r="F1419" s="180"/>
    </row>
    <row r="1420" spans="4:6">
      <c r="D1420" s="180"/>
      <c r="E1420" s="180"/>
      <c r="F1420" s="180"/>
    </row>
    <row r="1421" spans="4:6">
      <c r="D1421" s="180"/>
      <c r="E1421" s="180"/>
      <c r="F1421" s="180"/>
    </row>
    <row r="1422" spans="4:6">
      <c r="D1422" s="180"/>
      <c r="E1422" s="180"/>
      <c r="F1422" s="180"/>
    </row>
    <row r="1423" spans="4:6">
      <c r="D1423" s="180"/>
      <c r="E1423" s="180"/>
      <c r="F1423" s="180"/>
    </row>
    <row r="1424" spans="4:6">
      <c r="D1424" s="180"/>
      <c r="E1424" s="180"/>
      <c r="F1424" s="180"/>
    </row>
    <row r="1425" spans="4:6">
      <c r="D1425" s="180"/>
      <c r="E1425" s="180"/>
      <c r="F1425" s="180"/>
    </row>
    <row r="1426" spans="4:6">
      <c r="D1426" s="180"/>
      <c r="E1426" s="180"/>
      <c r="F1426" s="180"/>
    </row>
    <row r="1427" spans="4:6">
      <c r="D1427" s="180"/>
      <c r="E1427" s="180"/>
      <c r="F1427" s="180"/>
    </row>
    <row r="1428" spans="4:6">
      <c r="D1428" s="180"/>
      <c r="E1428" s="180"/>
      <c r="F1428" s="180"/>
    </row>
    <row r="1429" spans="4:6">
      <c r="D1429" s="180"/>
      <c r="E1429" s="180"/>
      <c r="F1429" s="180"/>
    </row>
    <row r="1430" spans="4:6">
      <c r="D1430" s="180"/>
      <c r="E1430" s="180"/>
      <c r="F1430" s="180"/>
    </row>
    <row r="1431" spans="4:6">
      <c r="D1431" s="180"/>
      <c r="E1431" s="180"/>
      <c r="F1431" s="180"/>
    </row>
    <row r="1432" spans="4:6">
      <c r="D1432" s="180"/>
      <c r="E1432" s="180"/>
      <c r="F1432" s="180"/>
    </row>
    <row r="1433" spans="4:6">
      <c r="D1433" s="180"/>
      <c r="E1433" s="180"/>
      <c r="F1433" s="180"/>
    </row>
    <row r="1434" spans="4:6">
      <c r="D1434" s="180"/>
      <c r="E1434" s="180"/>
      <c r="F1434" s="180"/>
    </row>
    <row r="1435" spans="4:6">
      <c r="D1435" s="180"/>
      <c r="E1435" s="180"/>
      <c r="F1435" s="180"/>
    </row>
    <row r="1436" spans="4:6">
      <c r="D1436" s="180"/>
      <c r="E1436" s="180"/>
      <c r="F1436" s="180"/>
    </row>
    <row r="1437" spans="4:6">
      <c r="D1437" s="180"/>
      <c r="E1437" s="180"/>
      <c r="F1437" s="180"/>
    </row>
    <row r="1438" spans="4:6">
      <c r="D1438" s="180"/>
      <c r="E1438" s="180"/>
      <c r="F1438" s="180"/>
    </row>
    <row r="1439" spans="4:6">
      <c r="D1439" s="180"/>
      <c r="E1439" s="180"/>
      <c r="F1439" s="180"/>
    </row>
    <row r="1440" spans="4:6">
      <c r="D1440" s="180"/>
      <c r="E1440" s="180"/>
      <c r="F1440" s="180"/>
    </row>
    <row r="1441" spans="4:6">
      <c r="D1441" s="180"/>
      <c r="E1441" s="180"/>
      <c r="F1441" s="180"/>
    </row>
    <row r="1442" spans="4:6">
      <c r="D1442" s="180"/>
      <c r="E1442" s="180"/>
      <c r="F1442" s="180"/>
    </row>
    <row r="1443" spans="4:6">
      <c r="D1443" s="180"/>
      <c r="E1443" s="180"/>
      <c r="F1443" s="180"/>
    </row>
    <row r="1444" spans="4:6">
      <c r="D1444" s="180"/>
      <c r="E1444" s="180"/>
      <c r="F1444" s="180"/>
    </row>
    <row r="1445" spans="4:6">
      <c r="D1445" s="180"/>
      <c r="E1445" s="180"/>
      <c r="F1445" s="180"/>
    </row>
    <row r="1446" spans="4:6">
      <c r="D1446" s="180"/>
      <c r="E1446" s="180"/>
      <c r="F1446" s="180"/>
    </row>
    <row r="1447" spans="4:6">
      <c r="D1447" s="180"/>
      <c r="E1447" s="180"/>
      <c r="F1447" s="180"/>
    </row>
    <row r="1448" spans="4:6">
      <c r="D1448" s="180"/>
      <c r="E1448" s="180"/>
      <c r="F1448" s="180"/>
    </row>
    <row r="1449" spans="4:6">
      <c r="D1449" s="180"/>
      <c r="E1449" s="180"/>
      <c r="F1449" s="180"/>
    </row>
    <row r="1450" spans="4:6">
      <c r="D1450" s="180"/>
      <c r="E1450" s="180"/>
      <c r="F1450" s="180"/>
    </row>
    <row r="1451" spans="4:6">
      <c r="D1451" s="180"/>
      <c r="E1451" s="180"/>
      <c r="F1451" s="180"/>
    </row>
    <row r="1452" spans="4:6">
      <c r="D1452" s="180"/>
      <c r="E1452" s="180"/>
      <c r="F1452" s="180"/>
    </row>
    <row r="1453" spans="4:6">
      <c r="D1453" s="180"/>
      <c r="E1453" s="180"/>
      <c r="F1453" s="180"/>
    </row>
    <row r="1454" spans="4:6">
      <c r="D1454" s="180"/>
      <c r="E1454" s="180"/>
      <c r="F1454" s="180"/>
    </row>
    <row r="1455" spans="4:6">
      <c r="D1455" s="180"/>
      <c r="E1455" s="180"/>
      <c r="F1455" s="180"/>
    </row>
    <row r="1456" spans="4:6">
      <c r="D1456" s="180"/>
      <c r="E1456" s="180"/>
      <c r="F1456" s="180"/>
    </row>
    <row r="1457" spans="4:6">
      <c r="D1457" s="180"/>
      <c r="E1457" s="180"/>
      <c r="F1457" s="180"/>
    </row>
    <row r="1458" spans="4:6">
      <c r="D1458" s="180"/>
      <c r="E1458" s="180"/>
      <c r="F1458" s="180"/>
    </row>
    <row r="1459" spans="4:6">
      <c r="D1459" s="180"/>
      <c r="E1459" s="180"/>
      <c r="F1459" s="180"/>
    </row>
    <row r="1460" spans="4:6">
      <c r="D1460" s="180"/>
      <c r="E1460" s="180"/>
      <c r="F1460" s="180"/>
    </row>
    <row r="1461" spans="4:6">
      <c r="D1461" s="180"/>
      <c r="E1461" s="180"/>
      <c r="F1461" s="180"/>
    </row>
    <row r="1462" spans="4:6">
      <c r="D1462" s="180"/>
      <c r="E1462" s="180"/>
      <c r="F1462" s="180"/>
    </row>
    <row r="1463" spans="4:6">
      <c r="D1463" s="180"/>
      <c r="E1463" s="180"/>
      <c r="F1463" s="180"/>
    </row>
    <row r="1464" spans="4:6">
      <c r="D1464" s="180"/>
      <c r="E1464" s="180"/>
      <c r="F1464" s="180"/>
    </row>
    <row r="1465" spans="4:6">
      <c r="D1465" s="180"/>
      <c r="E1465" s="180"/>
      <c r="F1465" s="180"/>
    </row>
    <row r="1466" spans="4:6">
      <c r="D1466" s="180"/>
      <c r="E1466" s="180"/>
      <c r="F1466" s="180"/>
    </row>
    <row r="1467" spans="4:6">
      <c r="D1467" s="180"/>
      <c r="E1467" s="180"/>
      <c r="F1467" s="180"/>
    </row>
    <row r="1468" spans="4:6">
      <c r="D1468" s="180"/>
      <c r="E1468" s="180"/>
      <c r="F1468" s="180"/>
    </row>
    <row r="1469" spans="4:6">
      <c r="D1469" s="180"/>
      <c r="E1469" s="180"/>
      <c r="F1469" s="180"/>
    </row>
    <row r="1470" spans="4:6">
      <c r="D1470" s="180"/>
      <c r="E1470" s="180"/>
      <c r="F1470" s="180"/>
    </row>
    <row r="1471" spans="4:6">
      <c r="D1471" s="180"/>
      <c r="E1471" s="180"/>
      <c r="F1471" s="180"/>
    </row>
    <row r="1472" spans="4:6">
      <c r="D1472" s="180"/>
      <c r="E1472" s="180"/>
      <c r="F1472" s="180"/>
    </row>
    <row r="1473" spans="4:6">
      <c r="D1473" s="180"/>
      <c r="E1473" s="180"/>
      <c r="F1473" s="180"/>
    </row>
    <row r="1474" spans="4:6">
      <c r="D1474" s="180"/>
      <c r="E1474" s="180"/>
      <c r="F1474" s="180"/>
    </row>
    <row r="1475" spans="4:6">
      <c r="D1475" s="180"/>
      <c r="E1475" s="180"/>
      <c r="F1475" s="180"/>
    </row>
    <row r="1476" spans="4:6">
      <c r="D1476" s="180"/>
      <c r="E1476" s="180"/>
      <c r="F1476" s="180"/>
    </row>
    <row r="1477" spans="4:6">
      <c r="D1477" s="180"/>
      <c r="E1477" s="180"/>
      <c r="F1477" s="180"/>
    </row>
    <row r="1478" spans="4:6">
      <c r="D1478" s="180"/>
      <c r="E1478" s="180"/>
      <c r="F1478" s="180"/>
    </row>
    <row r="1479" spans="4:6">
      <c r="D1479" s="180"/>
      <c r="E1479" s="180"/>
      <c r="F1479" s="180"/>
    </row>
    <row r="1480" spans="4:6">
      <c r="D1480" s="180"/>
      <c r="E1480" s="180"/>
      <c r="F1480" s="180"/>
    </row>
    <row r="1481" spans="4:6">
      <c r="D1481" s="180"/>
      <c r="E1481" s="180"/>
      <c r="F1481" s="180"/>
    </row>
    <row r="1482" spans="4:6">
      <c r="D1482" s="180"/>
      <c r="E1482" s="180"/>
      <c r="F1482" s="180"/>
    </row>
    <row r="1483" spans="4:6">
      <c r="D1483" s="180"/>
      <c r="E1483" s="180"/>
      <c r="F1483" s="180"/>
    </row>
    <row r="1484" spans="4:6">
      <c r="D1484" s="180"/>
      <c r="E1484" s="180"/>
      <c r="F1484" s="180"/>
    </row>
    <row r="1485" spans="4:6">
      <c r="D1485" s="180"/>
      <c r="E1485" s="180"/>
      <c r="F1485" s="180"/>
    </row>
    <row r="1486" spans="4:6">
      <c r="D1486" s="180"/>
      <c r="E1486" s="180"/>
      <c r="F1486" s="180"/>
    </row>
    <row r="1487" spans="4:6">
      <c r="D1487" s="180"/>
      <c r="E1487" s="180"/>
      <c r="F1487" s="180"/>
    </row>
    <row r="1488" spans="4:6">
      <c r="D1488" s="180"/>
      <c r="E1488" s="180"/>
      <c r="F1488" s="180"/>
    </row>
    <row r="1489" spans="4:6">
      <c r="D1489" s="180"/>
      <c r="E1489" s="180"/>
      <c r="F1489" s="180"/>
    </row>
    <row r="1490" spans="4:6">
      <c r="D1490" s="180"/>
      <c r="E1490" s="180"/>
      <c r="F1490" s="180"/>
    </row>
    <row r="1491" spans="4:6">
      <c r="D1491" s="180"/>
      <c r="E1491" s="180"/>
      <c r="F1491" s="180"/>
    </row>
    <row r="1492" spans="4:6">
      <c r="D1492" s="180"/>
      <c r="E1492" s="180"/>
      <c r="F1492" s="180"/>
    </row>
    <row r="1493" spans="4:6">
      <c r="D1493" s="180"/>
      <c r="E1493" s="180"/>
      <c r="F1493" s="180"/>
    </row>
    <row r="1494" spans="4:6">
      <c r="D1494" s="180"/>
      <c r="E1494" s="180"/>
      <c r="F1494" s="180"/>
    </row>
    <row r="1495" spans="4:6">
      <c r="D1495" s="180"/>
      <c r="E1495" s="180"/>
      <c r="F1495" s="180"/>
    </row>
    <row r="1496" spans="4:6">
      <c r="D1496" s="180"/>
      <c r="E1496" s="180"/>
      <c r="F1496" s="180"/>
    </row>
    <row r="1497" spans="4:6">
      <c r="D1497" s="180"/>
      <c r="E1497" s="180"/>
      <c r="F1497" s="180"/>
    </row>
    <row r="1498" spans="4:6">
      <c r="D1498" s="180"/>
      <c r="E1498" s="180"/>
      <c r="F1498" s="180"/>
    </row>
    <row r="1499" spans="4:6">
      <c r="D1499" s="180"/>
      <c r="E1499" s="180"/>
      <c r="F1499" s="180"/>
    </row>
    <row r="1500" spans="4:6">
      <c r="D1500" s="180"/>
      <c r="E1500" s="180"/>
      <c r="F1500" s="180"/>
    </row>
    <row r="1501" spans="4:6">
      <c r="D1501" s="180"/>
      <c r="E1501" s="180"/>
      <c r="F1501" s="180"/>
    </row>
    <row r="1502" spans="4:6">
      <c r="D1502" s="180"/>
      <c r="E1502" s="180"/>
      <c r="F1502" s="180"/>
    </row>
    <row r="1503" spans="4:6">
      <c r="D1503" s="180"/>
      <c r="E1503" s="180"/>
      <c r="F1503" s="180"/>
    </row>
    <row r="1504" spans="4:6">
      <c r="D1504" s="180"/>
      <c r="E1504" s="180"/>
      <c r="F1504" s="180"/>
    </row>
    <row r="1505" spans="4:6">
      <c r="D1505" s="180"/>
      <c r="E1505" s="180"/>
      <c r="F1505" s="180"/>
    </row>
    <row r="1506" spans="4:6">
      <c r="D1506" s="180"/>
      <c r="E1506" s="180"/>
      <c r="F1506" s="180"/>
    </row>
    <row r="1507" spans="4:6">
      <c r="D1507" s="180"/>
      <c r="E1507" s="180"/>
      <c r="F1507" s="180"/>
    </row>
    <row r="1508" spans="4:6">
      <c r="D1508" s="180"/>
      <c r="E1508" s="180"/>
      <c r="F1508" s="180"/>
    </row>
    <row r="1509" spans="4:6">
      <c r="D1509" s="180"/>
      <c r="E1509" s="180"/>
      <c r="F1509" s="180"/>
    </row>
    <row r="1510" spans="4:6">
      <c r="D1510" s="180"/>
      <c r="E1510" s="180"/>
      <c r="F1510" s="180"/>
    </row>
    <row r="1511" spans="4:6">
      <c r="D1511" s="180"/>
      <c r="E1511" s="180"/>
      <c r="F1511" s="180"/>
    </row>
    <row r="1512" spans="4:6">
      <c r="D1512" s="180"/>
      <c r="E1512" s="180"/>
      <c r="F1512" s="180"/>
    </row>
    <row r="1513" spans="4:6">
      <c r="D1513" s="180"/>
      <c r="E1513" s="180"/>
      <c r="F1513" s="180"/>
    </row>
    <row r="1514" spans="4:6">
      <c r="D1514" s="180"/>
      <c r="E1514" s="180"/>
      <c r="F1514" s="180"/>
    </row>
    <row r="1515" spans="4:6">
      <c r="D1515" s="180"/>
      <c r="E1515" s="180"/>
      <c r="F1515" s="180"/>
    </row>
    <row r="1516" spans="4:6">
      <c r="D1516" s="180"/>
      <c r="E1516" s="180"/>
      <c r="F1516" s="180"/>
    </row>
    <row r="1517" spans="4:6">
      <c r="D1517" s="180"/>
      <c r="E1517" s="180"/>
      <c r="F1517" s="180"/>
    </row>
    <row r="1518" spans="4:6">
      <c r="D1518" s="180"/>
      <c r="E1518" s="180"/>
      <c r="F1518" s="180"/>
    </row>
    <row r="1519" spans="4:6">
      <c r="D1519" s="180"/>
      <c r="E1519" s="180"/>
      <c r="F1519" s="180"/>
    </row>
    <row r="1520" spans="4:6">
      <c r="D1520" s="180"/>
      <c r="E1520" s="180"/>
      <c r="F1520" s="180"/>
    </row>
    <row r="1521" spans="4:6">
      <c r="D1521" s="180"/>
      <c r="E1521" s="180"/>
      <c r="F1521" s="180"/>
    </row>
    <row r="1522" spans="4:6">
      <c r="D1522" s="180"/>
      <c r="E1522" s="180"/>
      <c r="F1522" s="180"/>
    </row>
    <row r="1523" spans="4:6">
      <c r="D1523" s="180"/>
      <c r="E1523" s="180"/>
      <c r="F1523" s="180"/>
    </row>
    <row r="1524" spans="4:6">
      <c r="D1524" s="180"/>
      <c r="E1524" s="180"/>
      <c r="F1524" s="180"/>
    </row>
    <row r="1525" spans="4:6">
      <c r="D1525" s="180"/>
      <c r="E1525" s="180"/>
      <c r="F1525" s="180"/>
    </row>
    <row r="1526" spans="4:6">
      <c r="D1526" s="180"/>
      <c r="E1526" s="180"/>
      <c r="F1526" s="180"/>
    </row>
    <row r="1527" spans="4:6">
      <c r="D1527" s="180"/>
      <c r="E1527" s="180"/>
      <c r="F1527" s="180"/>
    </row>
    <row r="1528" spans="4:6">
      <c r="D1528" s="180"/>
      <c r="E1528" s="180"/>
      <c r="F1528" s="180"/>
    </row>
    <row r="1529" spans="4:6">
      <c r="D1529" s="180"/>
      <c r="E1529" s="180"/>
      <c r="F1529" s="180"/>
    </row>
    <row r="1530" spans="4:6">
      <c r="D1530" s="180"/>
      <c r="E1530" s="180"/>
      <c r="F1530" s="180"/>
    </row>
    <row r="1531" spans="4:6">
      <c r="D1531" s="180"/>
      <c r="E1531" s="180"/>
      <c r="F1531" s="180"/>
    </row>
    <row r="1532" spans="4:6">
      <c r="D1532" s="180"/>
      <c r="E1532" s="180"/>
      <c r="F1532" s="180"/>
    </row>
    <row r="1533" spans="4:6">
      <c r="D1533" s="180"/>
      <c r="E1533" s="180"/>
      <c r="F1533" s="180"/>
    </row>
    <row r="1534" spans="4:6">
      <c r="D1534" s="180"/>
      <c r="E1534" s="180"/>
      <c r="F1534" s="180"/>
    </row>
    <row r="1535" spans="4:6">
      <c r="D1535" s="180"/>
      <c r="E1535" s="180"/>
      <c r="F1535" s="180"/>
    </row>
    <row r="1536" spans="4:6">
      <c r="D1536" s="180"/>
      <c r="E1536" s="180"/>
      <c r="F1536" s="180"/>
    </row>
    <row r="1537" spans="4:6">
      <c r="D1537" s="180"/>
      <c r="E1537" s="180"/>
      <c r="F1537" s="180"/>
    </row>
    <row r="1538" spans="4:6">
      <c r="D1538" s="180"/>
      <c r="E1538" s="180"/>
      <c r="F1538" s="180"/>
    </row>
    <row r="1539" spans="4:6">
      <c r="D1539" s="180"/>
      <c r="E1539" s="180"/>
      <c r="F1539" s="180"/>
    </row>
    <row r="1540" spans="4:6">
      <c r="D1540" s="180"/>
      <c r="E1540" s="180"/>
      <c r="F1540" s="180"/>
    </row>
    <row r="1541" spans="4:6">
      <c r="D1541" s="180"/>
      <c r="E1541" s="180"/>
      <c r="F1541" s="180"/>
    </row>
    <row r="1542" spans="4:6">
      <c r="D1542" s="180"/>
      <c r="E1542" s="180"/>
      <c r="F1542" s="180"/>
    </row>
    <row r="1543" spans="4:6">
      <c r="D1543" s="180"/>
      <c r="E1543" s="180"/>
      <c r="F1543" s="180"/>
    </row>
    <row r="1544" spans="4:6">
      <c r="D1544" s="180"/>
      <c r="E1544" s="180"/>
      <c r="F1544" s="180"/>
    </row>
    <row r="1545" spans="4:6">
      <c r="D1545" s="180"/>
      <c r="E1545" s="180"/>
      <c r="F1545" s="180"/>
    </row>
    <row r="1546" spans="4:6">
      <c r="D1546" s="180"/>
      <c r="E1546" s="180"/>
      <c r="F1546" s="180"/>
    </row>
    <row r="1547" spans="4:6">
      <c r="D1547" s="180"/>
      <c r="E1547" s="180"/>
      <c r="F1547" s="180"/>
    </row>
    <row r="1548" spans="4:6">
      <c r="D1548" s="180"/>
      <c r="E1548" s="180"/>
      <c r="F1548" s="180"/>
    </row>
    <row r="1549" spans="4:6">
      <c r="D1549" s="180"/>
      <c r="E1549" s="180"/>
      <c r="F1549" s="180"/>
    </row>
    <row r="1550" spans="4:6">
      <c r="D1550" s="180"/>
      <c r="E1550" s="180"/>
      <c r="F1550" s="180"/>
    </row>
    <row r="1551" spans="4:6">
      <c r="D1551" s="180"/>
      <c r="E1551" s="180"/>
      <c r="F1551" s="180"/>
    </row>
    <row r="1552" spans="4:6">
      <c r="D1552" s="180"/>
      <c r="E1552" s="180"/>
      <c r="F1552" s="180"/>
    </row>
    <row r="1553" spans="4:6">
      <c r="D1553" s="180"/>
      <c r="E1553" s="180"/>
      <c r="F1553" s="180"/>
    </row>
    <row r="1554" spans="4:6">
      <c r="D1554" s="180"/>
      <c r="E1554" s="180"/>
      <c r="F1554" s="180"/>
    </row>
    <row r="1555" spans="4:6">
      <c r="D1555" s="180"/>
      <c r="E1555" s="180"/>
      <c r="F1555" s="180"/>
    </row>
    <row r="1556" spans="4:6">
      <c r="D1556" s="180"/>
      <c r="E1556" s="180"/>
      <c r="F1556" s="180"/>
    </row>
    <row r="1557" spans="4:6">
      <c r="D1557" s="180"/>
      <c r="E1557" s="180"/>
      <c r="F1557" s="180"/>
    </row>
    <row r="1558" spans="4:6">
      <c r="D1558" s="180"/>
      <c r="E1558" s="180"/>
      <c r="F1558" s="180"/>
    </row>
    <row r="1559" spans="4:6">
      <c r="D1559" s="180"/>
      <c r="E1559" s="180"/>
      <c r="F1559" s="180"/>
    </row>
    <row r="1560" spans="4:6">
      <c r="D1560" s="180"/>
      <c r="E1560" s="180"/>
      <c r="F1560" s="180"/>
    </row>
    <row r="1561" spans="4:6">
      <c r="D1561" s="180"/>
      <c r="E1561" s="180"/>
      <c r="F1561" s="180"/>
    </row>
    <row r="1562" spans="4:6">
      <c r="D1562" s="180"/>
      <c r="E1562" s="180"/>
      <c r="F1562" s="180"/>
    </row>
    <row r="1563" spans="4:6">
      <c r="D1563" s="180"/>
      <c r="E1563" s="180"/>
      <c r="F1563" s="180"/>
    </row>
    <row r="1564" spans="4:6">
      <c r="D1564" s="180"/>
      <c r="E1564" s="180"/>
      <c r="F1564" s="180"/>
    </row>
    <row r="1565" spans="4:6">
      <c r="D1565" s="180"/>
      <c r="E1565" s="180"/>
      <c r="F1565" s="180"/>
    </row>
    <row r="1566" spans="4:6">
      <c r="D1566" s="180"/>
      <c r="E1566" s="180"/>
      <c r="F1566" s="180"/>
    </row>
    <row r="1567" spans="4:6">
      <c r="D1567" s="180"/>
      <c r="E1567" s="180"/>
      <c r="F1567" s="180"/>
    </row>
    <row r="1568" spans="4:6">
      <c r="D1568" s="180"/>
      <c r="E1568" s="180"/>
      <c r="F1568" s="180"/>
    </row>
    <row r="1569" spans="4:6">
      <c r="D1569" s="180"/>
      <c r="E1569" s="180"/>
      <c r="F1569" s="180"/>
    </row>
    <row r="1570" spans="4:6">
      <c r="D1570" s="180"/>
      <c r="E1570" s="180"/>
      <c r="F1570" s="180"/>
    </row>
    <row r="1571" spans="4:6">
      <c r="D1571" s="180"/>
      <c r="E1571" s="180"/>
      <c r="F1571" s="180"/>
    </row>
    <row r="1572" spans="4:6">
      <c r="D1572" s="180"/>
      <c r="E1572" s="180"/>
      <c r="F1572" s="180"/>
    </row>
    <row r="1573" spans="4:6">
      <c r="D1573" s="180"/>
      <c r="E1573" s="180"/>
      <c r="F1573" s="180"/>
    </row>
    <row r="1574" spans="4:6">
      <c r="D1574" s="180"/>
      <c r="E1574" s="180"/>
      <c r="F1574" s="180"/>
    </row>
    <row r="1575" spans="4:6">
      <c r="D1575" s="180"/>
      <c r="E1575" s="180"/>
      <c r="F1575" s="180"/>
    </row>
    <row r="1576" spans="4:6">
      <c r="D1576" s="180"/>
      <c r="E1576" s="180"/>
      <c r="F1576" s="180"/>
    </row>
    <row r="1577" spans="4:6">
      <c r="D1577" s="180"/>
      <c r="E1577" s="180"/>
      <c r="F1577" s="180"/>
    </row>
    <row r="1578" spans="4:6">
      <c r="D1578" s="180"/>
      <c r="E1578" s="180"/>
      <c r="F1578" s="180"/>
    </row>
    <row r="1579" spans="4:6">
      <c r="D1579" s="180"/>
      <c r="E1579" s="180"/>
      <c r="F1579" s="180"/>
    </row>
    <row r="1580" spans="4:6">
      <c r="D1580" s="180"/>
      <c r="E1580" s="180"/>
      <c r="F1580" s="180"/>
    </row>
    <row r="1581" spans="4:6">
      <c r="D1581" s="180"/>
      <c r="E1581" s="180"/>
      <c r="F1581" s="180"/>
    </row>
    <row r="1582" spans="4:6">
      <c r="D1582" s="180"/>
      <c r="E1582" s="180"/>
      <c r="F1582" s="180"/>
    </row>
    <row r="1583" spans="4:6">
      <c r="D1583" s="180"/>
      <c r="E1583" s="180"/>
      <c r="F1583" s="180"/>
    </row>
    <row r="1584" spans="4:6">
      <c r="D1584" s="180"/>
      <c r="E1584" s="180"/>
      <c r="F1584" s="180"/>
    </row>
    <row r="1585" spans="4:6">
      <c r="D1585" s="180"/>
      <c r="E1585" s="180"/>
      <c r="F1585" s="180"/>
    </row>
    <row r="1586" spans="4:6">
      <c r="D1586" s="180"/>
      <c r="E1586" s="180"/>
      <c r="F1586" s="180"/>
    </row>
    <row r="1587" spans="4:6">
      <c r="D1587" s="180"/>
      <c r="E1587" s="180"/>
      <c r="F1587" s="180"/>
    </row>
    <row r="1588" spans="4:6">
      <c r="D1588" s="180"/>
      <c r="E1588" s="180"/>
      <c r="F1588" s="180"/>
    </row>
    <row r="1589" spans="4:6">
      <c r="D1589" s="180"/>
      <c r="E1589" s="180"/>
      <c r="F1589" s="180"/>
    </row>
    <row r="1590" spans="4:6">
      <c r="D1590" s="180"/>
      <c r="E1590" s="180"/>
      <c r="F1590" s="180"/>
    </row>
    <row r="1591" spans="4:6">
      <c r="D1591" s="180"/>
      <c r="E1591" s="180"/>
      <c r="F1591" s="180"/>
    </row>
    <row r="1592" spans="4:6">
      <c r="D1592" s="180"/>
      <c r="E1592" s="180"/>
      <c r="F1592" s="180"/>
    </row>
    <row r="1593" spans="4:6">
      <c r="D1593" s="180"/>
      <c r="E1593" s="180"/>
      <c r="F1593" s="180"/>
    </row>
    <row r="1594" spans="4:6">
      <c r="D1594" s="180"/>
      <c r="E1594" s="180"/>
      <c r="F1594" s="180"/>
    </row>
    <row r="1595" spans="4:6">
      <c r="D1595" s="180"/>
      <c r="E1595" s="180"/>
      <c r="F1595" s="180"/>
    </row>
    <row r="1596" spans="4:6">
      <c r="D1596" s="180"/>
      <c r="E1596" s="180"/>
      <c r="F1596" s="180"/>
    </row>
    <row r="1597" spans="4:6">
      <c r="D1597" s="180"/>
      <c r="E1597" s="180"/>
      <c r="F1597" s="180"/>
    </row>
    <row r="1598" spans="4:6">
      <c r="D1598" s="180"/>
      <c r="E1598" s="180"/>
      <c r="F1598" s="180"/>
    </row>
    <row r="1599" spans="4:6">
      <c r="D1599" s="180"/>
      <c r="E1599" s="180"/>
      <c r="F1599" s="180"/>
    </row>
    <row r="1600" spans="4:6">
      <c r="D1600" s="180"/>
      <c r="E1600" s="180"/>
      <c r="F1600" s="180"/>
    </row>
    <row r="1601" spans="4:6">
      <c r="D1601" s="180"/>
      <c r="E1601" s="180"/>
      <c r="F1601" s="180"/>
    </row>
    <row r="1602" spans="4:6">
      <c r="D1602" s="180"/>
      <c r="E1602" s="180"/>
      <c r="F1602" s="180"/>
    </row>
    <row r="1603" spans="4:6">
      <c r="D1603" s="180"/>
      <c r="E1603" s="180"/>
      <c r="F1603" s="180"/>
    </row>
    <row r="1604" spans="4:6">
      <c r="D1604" s="180"/>
      <c r="E1604" s="180"/>
      <c r="F1604" s="180"/>
    </row>
    <row r="1605" spans="4:6">
      <c r="D1605" s="180"/>
      <c r="E1605" s="180"/>
      <c r="F1605" s="180"/>
    </row>
    <row r="1606" spans="4:6">
      <c r="D1606" s="180"/>
      <c r="E1606" s="180"/>
      <c r="F1606" s="180"/>
    </row>
    <row r="1607" spans="4:6">
      <c r="D1607" s="180"/>
      <c r="E1607" s="180"/>
      <c r="F1607" s="180"/>
    </row>
    <row r="1608" spans="4:6">
      <c r="D1608" s="180"/>
      <c r="E1608" s="180"/>
      <c r="F1608" s="180"/>
    </row>
    <row r="1609" spans="4:6">
      <c r="D1609" s="180"/>
      <c r="E1609" s="180"/>
      <c r="F1609" s="180"/>
    </row>
    <row r="1610" spans="4:6">
      <c r="D1610" s="180"/>
      <c r="E1610" s="180"/>
      <c r="F1610" s="180"/>
    </row>
    <row r="1611" spans="4:6">
      <c r="D1611" s="180"/>
      <c r="E1611" s="180"/>
      <c r="F1611" s="180"/>
    </row>
    <row r="1612" spans="4:6">
      <c r="D1612" s="180"/>
      <c r="E1612" s="180"/>
      <c r="F1612" s="180"/>
    </row>
    <row r="1613" spans="4:6">
      <c r="D1613" s="180"/>
      <c r="E1613" s="180"/>
      <c r="F1613" s="180"/>
    </row>
    <row r="1614" spans="4:6">
      <c r="D1614" s="180"/>
      <c r="E1614" s="180"/>
      <c r="F1614" s="180"/>
    </row>
    <row r="1615" spans="4:6">
      <c r="D1615" s="180"/>
      <c r="E1615" s="180"/>
      <c r="F1615" s="180"/>
    </row>
    <row r="1616" spans="4:6">
      <c r="D1616" s="180"/>
      <c r="E1616" s="180"/>
      <c r="F1616" s="180"/>
    </row>
    <row r="1617" spans="4:6">
      <c r="D1617" s="180"/>
      <c r="E1617" s="180"/>
      <c r="F1617" s="180"/>
    </row>
    <row r="1618" spans="4:6">
      <c r="D1618" s="180"/>
      <c r="E1618" s="180"/>
      <c r="F1618" s="180"/>
    </row>
    <row r="1619" spans="4:6">
      <c r="D1619" s="180"/>
      <c r="E1619" s="180"/>
      <c r="F1619" s="180"/>
    </row>
    <row r="1620" spans="4:6">
      <c r="D1620" s="180"/>
      <c r="E1620" s="180"/>
      <c r="F1620" s="180"/>
    </row>
    <row r="1621" spans="4:6">
      <c r="D1621" s="180"/>
      <c r="E1621" s="180"/>
      <c r="F1621" s="180"/>
    </row>
    <row r="1622" spans="4:6">
      <c r="D1622" s="180"/>
      <c r="E1622" s="180"/>
      <c r="F1622" s="180"/>
    </row>
    <row r="1623" spans="4:6">
      <c r="D1623" s="180"/>
      <c r="E1623" s="180"/>
      <c r="F1623" s="180"/>
    </row>
    <row r="1624" spans="4:6">
      <c r="D1624" s="180"/>
      <c r="E1624" s="180"/>
      <c r="F1624" s="180"/>
    </row>
    <row r="1625" spans="4:6">
      <c r="D1625" s="180"/>
      <c r="E1625" s="180"/>
      <c r="F1625" s="180"/>
    </row>
    <row r="1626" spans="4:6">
      <c r="D1626" s="180"/>
      <c r="E1626" s="180"/>
      <c r="F1626" s="180"/>
    </row>
    <row r="1627" spans="4:6">
      <c r="D1627" s="180"/>
      <c r="E1627" s="180"/>
      <c r="F1627" s="180"/>
    </row>
    <row r="1628" spans="4:6">
      <c r="D1628" s="180"/>
      <c r="E1628" s="180"/>
      <c r="F1628" s="180"/>
    </row>
    <row r="1629" spans="4:6">
      <c r="D1629" s="180"/>
      <c r="E1629" s="180"/>
      <c r="F1629" s="180"/>
    </row>
    <row r="1630" spans="4:6">
      <c r="D1630" s="180"/>
      <c r="E1630" s="180"/>
      <c r="F1630" s="180"/>
    </row>
    <row r="1631" spans="4:6">
      <c r="D1631" s="180"/>
      <c r="E1631" s="180"/>
      <c r="F1631" s="180"/>
    </row>
    <row r="1632" spans="4:6">
      <c r="D1632" s="180"/>
      <c r="E1632" s="180"/>
      <c r="F1632" s="180"/>
    </row>
    <row r="1633" spans="4:6">
      <c r="D1633" s="180"/>
      <c r="E1633" s="180"/>
      <c r="F1633" s="180"/>
    </row>
    <row r="1634" spans="4:6">
      <c r="D1634" s="180"/>
      <c r="E1634" s="180"/>
      <c r="F1634" s="180"/>
    </row>
    <row r="1635" spans="4:6">
      <c r="D1635" s="180"/>
      <c r="E1635" s="180"/>
      <c r="F1635" s="180"/>
    </row>
    <row r="1636" spans="4:6">
      <c r="D1636" s="180"/>
      <c r="E1636" s="180"/>
      <c r="F1636" s="180"/>
    </row>
    <row r="1637" spans="4:6">
      <c r="D1637" s="180"/>
      <c r="E1637" s="180"/>
      <c r="F1637" s="180"/>
    </row>
    <row r="1638" spans="4:6">
      <c r="D1638" s="180"/>
      <c r="E1638" s="180"/>
      <c r="F1638" s="180"/>
    </row>
    <row r="1639" spans="4:6">
      <c r="D1639" s="180"/>
      <c r="E1639" s="180"/>
      <c r="F1639" s="180"/>
    </row>
    <row r="1640" spans="4:6">
      <c r="D1640" s="180"/>
      <c r="E1640" s="180"/>
      <c r="F1640" s="180"/>
    </row>
    <row r="1641" spans="4:6">
      <c r="D1641" s="180"/>
      <c r="E1641" s="180"/>
      <c r="F1641" s="180"/>
    </row>
    <row r="1642" spans="4:6">
      <c r="D1642" s="180"/>
      <c r="E1642" s="180"/>
      <c r="F1642" s="180"/>
    </row>
    <row r="1643" spans="4:6">
      <c r="D1643" s="180"/>
      <c r="E1643" s="180"/>
      <c r="F1643" s="180"/>
    </row>
    <row r="1644" spans="4:6">
      <c r="D1644" s="180"/>
      <c r="E1644" s="180"/>
      <c r="F1644" s="180"/>
    </row>
    <row r="1645" spans="4:6">
      <c r="D1645" s="180"/>
      <c r="E1645" s="180"/>
      <c r="F1645" s="180"/>
    </row>
    <row r="1646" spans="4:6">
      <c r="D1646" s="180"/>
      <c r="E1646" s="180"/>
      <c r="F1646" s="180"/>
    </row>
    <row r="1647" spans="4:6">
      <c r="D1647" s="180"/>
      <c r="E1647" s="180"/>
      <c r="F1647" s="180"/>
    </row>
    <row r="1648" spans="4:6">
      <c r="D1648" s="180"/>
      <c r="E1648" s="180"/>
      <c r="F1648" s="180"/>
    </row>
    <row r="1649" spans="4:6">
      <c r="D1649" s="180"/>
      <c r="E1649" s="180"/>
      <c r="F1649" s="180"/>
    </row>
    <row r="1650" spans="4:6">
      <c r="D1650" s="180"/>
      <c r="E1650" s="180"/>
      <c r="F1650" s="180"/>
    </row>
    <row r="1651" spans="4:6">
      <c r="D1651" s="180"/>
      <c r="E1651" s="180"/>
      <c r="F1651" s="180"/>
    </row>
    <row r="1652" spans="4:6">
      <c r="D1652" s="180"/>
      <c r="E1652" s="180"/>
      <c r="F1652" s="180"/>
    </row>
    <row r="1653" spans="4:6">
      <c r="D1653" s="180"/>
      <c r="E1653" s="180"/>
      <c r="F1653" s="180"/>
    </row>
    <row r="1654" spans="4:6">
      <c r="D1654" s="180"/>
      <c r="E1654" s="180"/>
      <c r="F1654" s="180"/>
    </row>
    <row r="1655" spans="4:6">
      <c r="D1655" s="180"/>
      <c r="E1655" s="180"/>
      <c r="F1655" s="180"/>
    </row>
    <row r="1656" spans="4:6">
      <c r="D1656" s="180"/>
      <c r="E1656" s="180"/>
      <c r="F1656" s="180"/>
    </row>
    <row r="1657" spans="4:6">
      <c r="D1657" s="180"/>
      <c r="E1657" s="180"/>
      <c r="F1657" s="180"/>
    </row>
    <row r="1658" spans="4:6">
      <c r="D1658" s="180"/>
      <c r="E1658" s="180"/>
      <c r="F1658" s="180"/>
    </row>
    <row r="1659" spans="4:6">
      <c r="D1659" s="180"/>
      <c r="E1659" s="180"/>
      <c r="F1659" s="180"/>
    </row>
    <row r="1660" spans="4:6">
      <c r="D1660" s="180"/>
      <c r="E1660" s="180"/>
      <c r="F1660" s="180"/>
    </row>
    <row r="1661" spans="4:6">
      <c r="D1661" s="180"/>
      <c r="E1661" s="180"/>
      <c r="F1661" s="180"/>
    </row>
    <row r="1662" spans="4:6">
      <c r="D1662" s="180"/>
      <c r="E1662" s="180"/>
      <c r="F1662" s="180"/>
    </row>
    <row r="1663" spans="4:6">
      <c r="D1663" s="180"/>
      <c r="E1663" s="180"/>
      <c r="F1663" s="180"/>
    </row>
    <row r="1664" spans="4:6">
      <c r="D1664" s="180"/>
      <c r="E1664" s="180"/>
      <c r="F1664" s="180"/>
    </row>
    <row r="1665" spans="4:6">
      <c r="D1665" s="180"/>
      <c r="E1665" s="180"/>
      <c r="F1665" s="180"/>
    </row>
    <row r="1666" spans="4:6">
      <c r="D1666" s="180"/>
      <c r="E1666" s="180"/>
      <c r="F1666" s="180"/>
    </row>
    <row r="1667" spans="4:6">
      <c r="D1667" s="180"/>
      <c r="E1667" s="180"/>
      <c r="F1667" s="180"/>
    </row>
    <row r="1668" spans="4:6">
      <c r="D1668" s="180"/>
      <c r="E1668" s="180"/>
      <c r="F1668" s="180"/>
    </row>
    <row r="1669" spans="4:6">
      <c r="D1669" s="180"/>
      <c r="E1669" s="180"/>
      <c r="F1669" s="180"/>
    </row>
    <row r="1670" spans="4:6">
      <c r="D1670" s="180"/>
      <c r="E1670" s="180"/>
      <c r="F1670" s="180"/>
    </row>
    <row r="1671" spans="4:6">
      <c r="D1671" s="180"/>
      <c r="E1671" s="180"/>
      <c r="F1671" s="180"/>
    </row>
    <row r="1672" spans="4:6">
      <c r="D1672" s="180"/>
      <c r="E1672" s="180"/>
      <c r="F1672" s="180"/>
    </row>
    <row r="1673" spans="4:6">
      <c r="D1673" s="180"/>
      <c r="E1673" s="180"/>
      <c r="F1673" s="180"/>
    </row>
    <row r="1674" spans="4:6">
      <c r="D1674" s="180"/>
      <c r="E1674" s="180"/>
      <c r="F1674" s="180"/>
    </row>
    <row r="1675" spans="4:6">
      <c r="D1675" s="180"/>
      <c r="E1675" s="180"/>
      <c r="F1675" s="180"/>
    </row>
    <row r="1676" spans="4:6">
      <c r="D1676" s="180"/>
      <c r="E1676" s="180"/>
      <c r="F1676" s="180"/>
    </row>
    <row r="1677" spans="4:6">
      <c r="D1677" s="180"/>
      <c r="E1677" s="180"/>
      <c r="F1677" s="180"/>
    </row>
    <row r="1678" spans="4:6">
      <c r="D1678" s="180"/>
      <c r="E1678" s="180"/>
      <c r="F1678" s="180"/>
    </row>
    <row r="1679" spans="4:6">
      <c r="D1679" s="180"/>
      <c r="E1679" s="180"/>
      <c r="F1679" s="180"/>
    </row>
    <row r="1680" spans="4:6">
      <c r="D1680" s="180"/>
      <c r="E1680" s="180"/>
      <c r="F1680" s="180"/>
    </row>
    <row r="1681" spans="4:6">
      <c r="D1681" s="180"/>
      <c r="E1681" s="180"/>
      <c r="F1681" s="180"/>
    </row>
    <row r="1682" spans="4:6">
      <c r="D1682" s="180"/>
      <c r="E1682" s="180"/>
      <c r="F1682" s="180"/>
    </row>
    <row r="1683" spans="4:6">
      <c r="D1683" s="180"/>
      <c r="E1683" s="180"/>
      <c r="F1683" s="180"/>
    </row>
    <row r="1684" spans="4:6">
      <c r="D1684" s="180"/>
      <c r="E1684" s="180"/>
      <c r="F1684" s="180"/>
    </row>
    <row r="1685" spans="4:6">
      <c r="D1685" s="180"/>
      <c r="E1685" s="180"/>
      <c r="F1685" s="180"/>
    </row>
    <row r="1686" spans="4:6">
      <c r="D1686" s="180"/>
      <c r="E1686" s="180"/>
      <c r="F1686" s="180"/>
    </row>
    <row r="1687" spans="4:6">
      <c r="D1687" s="180"/>
      <c r="E1687" s="180"/>
      <c r="F1687" s="180"/>
    </row>
    <row r="1688" spans="4:6">
      <c r="D1688" s="180"/>
      <c r="E1688" s="180"/>
      <c r="F1688" s="180"/>
    </row>
    <row r="1689" spans="4:6">
      <c r="D1689" s="180"/>
      <c r="E1689" s="180"/>
      <c r="F1689" s="180"/>
    </row>
    <row r="1690" spans="4:6">
      <c r="D1690" s="180"/>
      <c r="E1690" s="180"/>
      <c r="F1690" s="180"/>
    </row>
    <row r="1691" spans="4:6">
      <c r="D1691" s="180"/>
      <c r="E1691" s="180"/>
      <c r="F1691" s="180"/>
    </row>
    <row r="1692" spans="4:6">
      <c r="D1692" s="180"/>
      <c r="E1692" s="180"/>
      <c r="F1692" s="180"/>
    </row>
    <row r="1693" spans="4:6">
      <c r="D1693" s="180"/>
      <c r="E1693" s="180"/>
      <c r="F1693" s="180"/>
    </row>
    <row r="1694" spans="4:6">
      <c r="D1694" s="180"/>
      <c r="E1694" s="180"/>
      <c r="F1694" s="180"/>
    </row>
    <row r="1695" spans="4:6">
      <c r="D1695" s="180"/>
      <c r="E1695" s="180"/>
      <c r="F1695" s="180"/>
    </row>
    <row r="1696" spans="4:6">
      <c r="D1696" s="180"/>
      <c r="E1696" s="180"/>
      <c r="F1696" s="180"/>
    </row>
    <row r="1697" spans="4:6">
      <c r="D1697" s="180"/>
      <c r="E1697" s="180"/>
      <c r="F1697" s="180"/>
    </row>
    <row r="1698" spans="4:6">
      <c r="D1698" s="180"/>
      <c r="E1698" s="180"/>
      <c r="F1698" s="180"/>
    </row>
    <row r="1699" spans="4:6">
      <c r="D1699" s="180"/>
      <c r="E1699" s="180"/>
      <c r="F1699" s="180"/>
    </row>
    <row r="1700" spans="4:6">
      <c r="D1700" s="180"/>
      <c r="E1700" s="180"/>
      <c r="F1700" s="180"/>
    </row>
    <row r="1701" spans="4:6">
      <c r="D1701" s="180"/>
      <c r="E1701" s="180"/>
      <c r="F1701" s="180"/>
    </row>
    <row r="1702" spans="4:6">
      <c r="D1702" s="180"/>
      <c r="E1702" s="180"/>
      <c r="F1702" s="180"/>
    </row>
    <row r="1703" spans="4:6">
      <c r="D1703" s="180"/>
      <c r="E1703" s="180"/>
      <c r="F1703" s="180"/>
    </row>
    <row r="1704" spans="4:6">
      <c r="D1704" s="180"/>
      <c r="E1704" s="180"/>
      <c r="F1704" s="180"/>
    </row>
    <row r="1705" spans="4:6">
      <c r="D1705" s="180"/>
      <c r="E1705" s="180"/>
      <c r="F1705" s="180"/>
    </row>
    <row r="1706" spans="4:6">
      <c r="D1706" s="180"/>
      <c r="E1706" s="180"/>
      <c r="F1706" s="180"/>
    </row>
    <row r="1707" spans="4:6">
      <c r="D1707" s="180"/>
      <c r="E1707" s="180"/>
      <c r="F1707" s="180"/>
    </row>
    <row r="1708" spans="4:6">
      <c r="D1708" s="180"/>
      <c r="E1708" s="180"/>
      <c r="F1708" s="180"/>
    </row>
    <row r="1709" spans="4:6">
      <c r="D1709" s="180"/>
      <c r="E1709" s="180"/>
      <c r="F1709" s="180"/>
    </row>
    <row r="1710" spans="4:6">
      <c r="D1710" s="180"/>
      <c r="E1710" s="180"/>
      <c r="F1710" s="180"/>
    </row>
    <row r="1711" spans="4:6">
      <c r="D1711" s="180"/>
      <c r="E1711" s="180"/>
      <c r="F1711" s="180"/>
    </row>
    <row r="1712" spans="4:6">
      <c r="D1712" s="180"/>
      <c r="E1712" s="180"/>
      <c r="F1712" s="180"/>
    </row>
    <row r="1713" spans="4:6">
      <c r="D1713" s="180"/>
      <c r="E1713" s="180"/>
      <c r="F1713" s="180"/>
    </row>
    <row r="1714" spans="4:6">
      <c r="D1714" s="180"/>
      <c r="E1714" s="180"/>
      <c r="F1714" s="180"/>
    </row>
    <row r="1715" spans="4:6">
      <c r="D1715" s="180"/>
      <c r="E1715" s="180"/>
      <c r="F1715" s="180"/>
    </row>
    <row r="1716" spans="4:6">
      <c r="D1716" s="180"/>
      <c r="E1716" s="180"/>
      <c r="F1716" s="180"/>
    </row>
    <row r="1717" spans="4:6">
      <c r="D1717" s="180"/>
      <c r="E1717" s="180"/>
      <c r="F1717" s="180"/>
    </row>
    <row r="1718" spans="4:6">
      <c r="D1718" s="180"/>
      <c r="E1718" s="180"/>
      <c r="F1718" s="180"/>
    </row>
    <row r="1719" spans="4:6">
      <c r="D1719" s="180"/>
      <c r="E1719" s="180"/>
      <c r="F1719" s="180"/>
    </row>
    <row r="1720" spans="4:6">
      <c r="D1720" s="180"/>
      <c r="E1720" s="180"/>
      <c r="F1720" s="180"/>
    </row>
    <row r="1721" spans="4:6">
      <c r="D1721" s="180"/>
      <c r="E1721" s="180"/>
      <c r="F1721" s="180"/>
    </row>
    <row r="1722" spans="4:6">
      <c r="D1722" s="180"/>
      <c r="E1722" s="180"/>
      <c r="F1722" s="180"/>
    </row>
    <row r="1723" spans="4:6">
      <c r="D1723" s="180"/>
      <c r="E1723" s="180"/>
      <c r="F1723" s="180"/>
    </row>
    <row r="1724" spans="4:6">
      <c r="D1724" s="180"/>
      <c r="E1724" s="180"/>
      <c r="F1724" s="180"/>
    </row>
    <row r="1725" spans="4:6">
      <c r="D1725" s="180"/>
      <c r="E1725" s="180"/>
      <c r="F1725" s="180"/>
    </row>
    <row r="1726" spans="4:6">
      <c r="D1726" s="180"/>
      <c r="E1726" s="180"/>
      <c r="F1726" s="180"/>
    </row>
    <row r="1727" spans="4:6">
      <c r="D1727" s="180"/>
      <c r="E1727" s="180"/>
      <c r="F1727" s="180"/>
    </row>
    <row r="1728" spans="4:6">
      <c r="D1728" s="180"/>
      <c r="E1728" s="180"/>
      <c r="F1728" s="180"/>
    </row>
    <row r="1729" spans="4:6">
      <c r="D1729" s="180"/>
      <c r="E1729" s="180"/>
      <c r="F1729" s="180"/>
    </row>
    <row r="1730" spans="4:6">
      <c r="D1730" s="180"/>
      <c r="E1730" s="180"/>
      <c r="F1730" s="180"/>
    </row>
    <row r="1731" spans="4:6">
      <c r="D1731" s="180"/>
      <c r="E1731" s="180"/>
      <c r="F1731" s="180"/>
    </row>
    <row r="1732" spans="4:6">
      <c r="D1732" s="180"/>
      <c r="E1732" s="180"/>
      <c r="F1732" s="180"/>
    </row>
    <row r="1733" spans="4:6">
      <c r="D1733" s="180"/>
      <c r="E1733" s="180"/>
      <c r="F1733" s="180"/>
    </row>
    <row r="1734" spans="4:6">
      <c r="D1734" s="180"/>
      <c r="E1734" s="180"/>
      <c r="F1734" s="180"/>
    </row>
    <row r="1735" spans="4:6">
      <c r="D1735" s="180"/>
      <c r="E1735" s="180"/>
      <c r="F1735" s="180"/>
    </row>
    <row r="1736" spans="4:6">
      <c r="D1736" s="180"/>
      <c r="E1736" s="180"/>
      <c r="F1736" s="180"/>
    </row>
    <row r="1737" spans="4:6">
      <c r="D1737" s="180"/>
      <c r="E1737" s="180"/>
      <c r="F1737" s="180"/>
    </row>
    <row r="1738" spans="4:6">
      <c r="D1738" s="180"/>
      <c r="E1738" s="180"/>
      <c r="F1738" s="180"/>
    </row>
    <row r="1739" spans="4:6">
      <c r="D1739" s="180"/>
      <c r="E1739" s="180"/>
      <c r="F1739" s="180"/>
    </row>
    <row r="1740" spans="4:6">
      <c r="D1740" s="180"/>
      <c r="E1740" s="180"/>
      <c r="F1740" s="180"/>
    </row>
    <row r="1741" spans="4:6">
      <c r="D1741" s="180"/>
      <c r="E1741" s="180"/>
      <c r="F1741" s="180"/>
    </row>
    <row r="1742" spans="4:6">
      <c r="D1742" s="180"/>
      <c r="E1742" s="180"/>
      <c r="F1742" s="180"/>
    </row>
    <row r="1743" spans="4:6">
      <c r="D1743" s="180"/>
      <c r="E1743" s="180"/>
      <c r="F1743" s="180"/>
    </row>
    <row r="1744" spans="4:6">
      <c r="D1744" s="180"/>
      <c r="E1744" s="180"/>
      <c r="F1744" s="180"/>
    </row>
    <row r="1745" spans="4:6">
      <c r="D1745" s="180"/>
      <c r="E1745" s="180"/>
      <c r="F1745" s="180"/>
    </row>
    <row r="1746" spans="4:6">
      <c r="D1746" s="180"/>
      <c r="E1746" s="180"/>
      <c r="F1746" s="180"/>
    </row>
    <row r="1747" spans="4:6">
      <c r="D1747" s="180"/>
      <c r="E1747" s="180"/>
      <c r="F1747" s="180"/>
    </row>
    <row r="1748" spans="4:6">
      <c r="D1748" s="180"/>
      <c r="E1748" s="180"/>
      <c r="F1748" s="180"/>
    </row>
    <row r="1749" spans="4:6">
      <c r="D1749" s="180"/>
      <c r="E1749" s="180"/>
      <c r="F1749" s="180"/>
    </row>
    <row r="1750" spans="4:6">
      <c r="D1750" s="180"/>
      <c r="E1750" s="180"/>
      <c r="F1750" s="180"/>
    </row>
    <row r="1751" spans="4:6">
      <c r="D1751" s="180"/>
      <c r="E1751" s="180"/>
      <c r="F1751" s="180"/>
    </row>
    <row r="1752" spans="4:6">
      <c r="D1752" s="180"/>
      <c r="E1752" s="180"/>
      <c r="F1752" s="180"/>
    </row>
    <row r="1753" spans="4:6">
      <c r="D1753" s="180"/>
      <c r="E1753" s="180"/>
      <c r="F1753" s="180"/>
    </row>
    <row r="1754" spans="4:6">
      <c r="D1754" s="180"/>
      <c r="E1754" s="180"/>
      <c r="F1754" s="180"/>
    </row>
    <row r="1755" spans="4:6">
      <c r="D1755" s="180"/>
      <c r="E1755" s="180"/>
      <c r="F1755" s="180"/>
    </row>
    <row r="1756" spans="4:6">
      <c r="D1756" s="180"/>
      <c r="E1756" s="180"/>
      <c r="F1756" s="180"/>
    </row>
    <row r="1757" spans="4:6">
      <c r="D1757" s="180"/>
      <c r="E1757" s="180"/>
      <c r="F1757" s="180"/>
    </row>
    <row r="1758" spans="4:6">
      <c r="D1758" s="180"/>
      <c r="E1758" s="180"/>
      <c r="F1758" s="180"/>
    </row>
    <row r="1759" spans="4:6">
      <c r="D1759" s="180"/>
      <c r="E1759" s="180"/>
      <c r="F1759" s="180"/>
    </row>
    <row r="1760" spans="4:6">
      <c r="D1760" s="180"/>
      <c r="E1760" s="180"/>
      <c r="F1760" s="180"/>
    </row>
    <row r="1761" spans="4:6">
      <c r="D1761" s="180"/>
      <c r="E1761" s="180"/>
      <c r="F1761" s="180"/>
    </row>
    <row r="1762" spans="4:6">
      <c r="D1762" s="180"/>
      <c r="E1762" s="180"/>
      <c r="F1762" s="180"/>
    </row>
    <row r="1763" spans="4:6">
      <c r="D1763" s="180"/>
      <c r="E1763" s="180"/>
      <c r="F1763" s="180"/>
    </row>
    <row r="1764" spans="4:6">
      <c r="D1764" s="180"/>
      <c r="E1764" s="180"/>
      <c r="F1764" s="180"/>
    </row>
    <row r="1765" spans="4:6">
      <c r="D1765" s="180"/>
      <c r="E1765" s="180"/>
      <c r="F1765" s="180"/>
    </row>
    <row r="1766" spans="4:6">
      <c r="D1766" s="180"/>
      <c r="E1766" s="180"/>
      <c r="F1766" s="180"/>
    </row>
    <row r="1767" spans="4:6">
      <c r="D1767" s="180"/>
      <c r="E1767" s="180"/>
      <c r="F1767" s="180"/>
    </row>
    <row r="1768" spans="4:6">
      <c r="D1768" s="180"/>
      <c r="E1768" s="180"/>
      <c r="F1768" s="180"/>
    </row>
    <row r="1769" spans="4:6">
      <c r="D1769" s="180"/>
      <c r="E1769" s="180"/>
      <c r="F1769" s="180"/>
    </row>
    <row r="1770" spans="4:6">
      <c r="D1770" s="180"/>
      <c r="E1770" s="180"/>
      <c r="F1770" s="180"/>
    </row>
    <row r="1771" spans="4:6">
      <c r="D1771" s="180"/>
      <c r="E1771" s="180"/>
      <c r="F1771" s="180"/>
    </row>
    <row r="1772" spans="4:6">
      <c r="D1772" s="180"/>
      <c r="E1772" s="180"/>
      <c r="F1772" s="180"/>
    </row>
    <row r="1773" spans="4:6">
      <c r="D1773" s="180"/>
      <c r="E1773" s="180"/>
      <c r="F1773" s="180"/>
    </row>
    <row r="1774" spans="4:6">
      <c r="D1774" s="180"/>
      <c r="E1774" s="180"/>
      <c r="F1774" s="180"/>
    </row>
    <row r="1775" spans="4:6">
      <c r="D1775" s="180"/>
      <c r="E1775" s="180"/>
      <c r="F1775" s="180"/>
    </row>
    <row r="1776" spans="4:6">
      <c r="D1776" s="180"/>
      <c r="E1776" s="180"/>
      <c r="F1776" s="180"/>
    </row>
    <row r="1777" spans="4:6">
      <c r="D1777" s="180"/>
      <c r="E1777" s="180"/>
      <c r="F1777" s="180"/>
    </row>
    <row r="1778" spans="4:6">
      <c r="D1778" s="180"/>
      <c r="E1778" s="180"/>
      <c r="F1778" s="180"/>
    </row>
    <row r="1779" spans="4:6">
      <c r="D1779" s="180"/>
      <c r="E1779" s="180"/>
      <c r="F1779" s="180"/>
    </row>
    <row r="1780" spans="4:6">
      <c r="D1780" s="180"/>
      <c r="E1780" s="180"/>
      <c r="F1780" s="180"/>
    </row>
    <row r="1781" spans="4:6">
      <c r="D1781" s="180"/>
      <c r="E1781" s="180"/>
      <c r="F1781" s="180"/>
    </row>
    <row r="1782" spans="4:6">
      <c r="D1782" s="180"/>
      <c r="E1782" s="180"/>
      <c r="F1782" s="180"/>
    </row>
    <row r="1783" spans="4:6">
      <c r="D1783" s="180"/>
      <c r="E1783" s="180"/>
      <c r="F1783" s="180"/>
    </row>
    <row r="1784" spans="4:6">
      <c r="D1784" s="180"/>
      <c r="E1784" s="180"/>
      <c r="F1784" s="180"/>
    </row>
    <row r="1785" spans="4:6">
      <c r="D1785" s="180"/>
      <c r="E1785" s="180"/>
      <c r="F1785" s="180"/>
    </row>
    <row r="1786" spans="4:6">
      <c r="D1786" s="180"/>
      <c r="E1786" s="180"/>
      <c r="F1786" s="180"/>
    </row>
    <row r="1787" spans="4:6">
      <c r="D1787" s="180"/>
      <c r="E1787" s="180"/>
      <c r="F1787" s="180"/>
    </row>
    <row r="1788" spans="4:6">
      <c r="D1788" s="180"/>
      <c r="E1788" s="180"/>
      <c r="F1788" s="180"/>
    </row>
    <row r="1789" spans="4:6">
      <c r="D1789" s="180"/>
      <c r="E1789" s="180"/>
      <c r="F1789" s="180"/>
    </row>
    <row r="1790" spans="4:6">
      <c r="D1790" s="180"/>
      <c r="E1790" s="180"/>
      <c r="F1790" s="180"/>
    </row>
    <row r="1791" spans="4:6">
      <c r="D1791" s="180"/>
      <c r="E1791" s="180"/>
      <c r="F1791" s="180"/>
    </row>
    <row r="1792" spans="4:6">
      <c r="D1792" s="180"/>
      <c r="E1792" s="180"/>
      <c r="F1792" s="180"/>
    </row>
    <row r="1793" spans="4:6">
      <c r="D1793" s="180"/>
      <c r="E1793" s="180"/>
      <c r="F1793" s="180"/>
    </row>
    <row r="1794" spans="4:6">
      <c r="D1794" s="180"/>
      <c r="E1794" s="180"/>
      <c r="F1794" s="180"/>
    </row>
    <row r="1795" spans="4:6">
      <c r="D1795" s="180"/>
      <c r="E1795" s="180"/>
      <c r="F1795" s="180"/>
    </row>
    <row r="1796" spans="4:6">
      <c r="D1796" s="180"/>
      <c r="E1796" s="180"/>
      <c r="F1796" s="180"/>
    </row>
    <row r="1797" spans="4:6">
      <c r="D1797" s="180"/>
      <c r="E1797" s="180"/>
      <c r="F1797" s="180"/>
    </row>
    <row r="1798" spans="4:6">
      <c r="D1798" s="180"/>
      <c r="E1798" s="180"/>
      <c r="F1798" s="180"/>
    </row>
    <row r="1799" spans="4:6">
      <c r="D1799" s="180"/>
      <c r="E1799" s="180"/>
      <c r="F1799" s="180"/>
    </row>
    <row r="1800" spans="4:6">
      <c r="D1800" s="180"/>
      <c r="E1800" s="180"/>
      <c r="F1800" s="180"/>
    </row>
    <row r="1801" spans="4:6">
      <c r="D1801" s="180"/>
      <c r="E1801" s="180"/>
      <c r="F1801" s="180"/>
    </row>
    <row r="1802" spans="4:6">
      <c r="D1802" s="180"/>
      <c r="E1802" s="180"/>
      <c r="F1802" s="180"/>
    </row>
    <row r="1803" spans="4:6">
      <c r="D1803" s="180"/>
      <c r="E1803" s="180"/>
      <c r="F1803" s="180"/>
    </row>
    <row r="1804" spans="4:6">
      <c r="D1804" s="180"/>
      <c r="E1804" s="180"/>
      <c r="F1804" s="180"/>
    </row>
    <row r="1805" spans="4:6">
      <c r="D1805" s="180"/>
      <c r="E1805" s="180"/>
      <c r="F1805" s="180"/>
    </row>
    <row r="1806" spans="4:6">
      <c r="D1806" s="180"/>
      <c r="E1806" s="180"/>
      <c r="F1806" s="180"/>
    </row>
    <row r="1807" spans="4:6">
      <c r="D1807" s="180"/>
      <c r="E1807" s="180"/>
      <c r="F1807" s="180"/>
    </row>
    <row r="1808" spans="4:6">
      <c r="D1808" s="180"/>
      <c r="E1808" s="180"/>
      <c r="F1808" s="180"/>
    </row>
    <row r="1809" spans="4:6">
      <c r="D1809" s="180"/>
      <c r="E1809" s="180"/>
      <c r="F1809" s="180"/>
    </row>
    <row r="1810" spans="4:6">
      <c r="D1810" s="180"/>
      <c r="E1810" s="180"/>
      <c r="F1810" s="180"/>
    </row>
    <row r="1811" spans="4:6">
      <c r="D1811" s="180"/>
      <c r="E1811" s="180"/>
      <c r="F1811" s="180"/>
    </row>
    <row r="1812" spans="4:6">
      <c r="D1812" s="180"/>
      <c r="E1812" s="180"/>
      <c r="F1812" s="180"/>
    </row>
    <row r="1813" spans="4:6">
      <c r="D1813" s="180"/>
      <c r="E1813" s="180"/>
      <c r="F1813" s="180"/>
    </row>
    <row r="1814" spans="4:6">
      <c r="D1814" s="180"/>
      <c r="E1814" s="180"/>
      <c r="F1814" s="180"/>
    </row>
    <row r="1815" spans="4:6">
      <c r="D1815" s="180"/>
      <c r="E1815" s="180"/>
      <c r="F1815" s="180"/>
    </row>
    <row r="1816" spans="4:6">
      <c r="D1816" s="180"/>
      <c r="E1816" s="180"/>
      <c r="F1816" s="180"/>
    </row>
    <row r="1817" spans="4:6">
      <c r="D1817" s="180"/>
      <c r="E1817" s="180"/>
      <c r="F1817" s="180"/>
    </row>
    <row r="1818" spans="4:6">
      <c r="D1818" s="180"/>
      <c r="E1818" s="180"/>
      <c r="F1818" s="180"/>
    </row>
    <row r="1819" spans="4:6">
      <c r="D1819" s="180"/>
      <c r="E1819" s="180"/>
      <c r="F1819" s="180"/>
    </row>
    <row r="1820" spans="4:6">
      <c r="D1820" s="180"/>
      <c r="E1820" s="180"/>
      <c r="F1820" s="180"/>
    </row>
    <row r="1821" spans="4:6">
      <c r="D1821" s="180"/>
      <c r="E1821" s="180"/>
      <c r="F1821" s="180"/>
    </row>
    <row r="1822" spans="4:6">
      <c r="D1822" s="180"/>
      <c r="E1822" s="180"/>
      <c r="F1822" s="180"/>
    </row>
    <row r="1823" spans="4:6">
      <c r="D1823" s="180"/>
      <c r="E1823" s="180"/>
      <c r="F1823" s="180"/>
    </row>
    <row r="1824" spans="4:6">
      <c r="D1824" s="180"/>
      <c r="E1824" s="180"/>
      <c r="F1824" s="180"/>
    </row>
    <row r="1825" spans="4:6">
      <c r="D1825" s="180"/>
      <c r="E1825" s="180"/>
      <c r="F1825" s="180"/>
    </row>
    <row r="1826" spans="4:6">
      <c r="D1826" s="180"/>
      <c r="E1826" s="180"/>
      <c r="F1826" s="180"/>
    </row>
    <row r="1827" spans="4:6">
      <c r="D1827" s="180"/>
      <c r="E1827" s="180"/>
      <c r="F1827" s="180"/>
    </row>
    <row r="1828" spans="4:6">
      <c r="D1828" s="180"/>
      <c r="E1828" s="180"/>
      <c r="F1828" s="180"/>
    </row>
    <row r="1829" spans="4:6">
      <c r="D1829" s="180"/>
      <c r="E1829" s="180"/>
      <c r="F1829" s="180"/>
    </row>
    <row r="1830" spans="4:6">
      <c r="D1830" s="180"/>
      <c r="E1830" s="180"/>
      <c r="F1830" s="180"/>
    </row>
    <row r="1831" spans="4:6">
      <c r="D1831" s="180"/>
      <c r="E1831" s="180"/>
      <c r="F1831" s="180"/>
    </row>
    <row r="1832" spans="4:6">
      <c r="D1832" s="180"/>
      <c r="E1832" s="180"/>
      <c r="F1832" s="180"/>
    </row>
    <row r="1833" spans="4:6">
      <c r="D1833" s="180"/>
      <c r="E1833" s="180"/>
      <c r="F1833" s="180"/>
    </row>
    <row r="1834" spans="4:6">
      <c r="D1834" s="180"/>
      <c r="E1834" s="180"/>
      <c r="F1834" s="180"/>
    </row>
    <row r="1835" spans="4:6">
      <c r="D1835" s="180"/>
      <c r="E1835" s="180"/>
      <c r="F1835" s="180"/>
    </row>
    <row r="1836" spans="4:6">
      <c r="D1836" s="180"/>
      <c r="E1836" s="180"/>
      <c r="F1836" s="180"/>
    </row>
    <row r="1837" spans="4:6">
      <c r="D1837" s="180"/>
      <c r="E1837" s="180"/>
      <c r="F1837" s="180"/>
    </row>
    <row r="1838" spans="4:6">
      <c r="D1838" s="180"/>
      <c r="E1838" s="180"/>
      <c r="F1838" s="180"/>
    </row>
    <row r="1839" spans="4:6">
      <c r="D1839" s="180"/>
      <c r="E1839" s="180"/>
      <c r="F1839" s="180"/>
    </row>
    <row r="1840" spans="4:6">
      <c r="D1840" s="180"/>
      <c r="E1840" s="180"/>
      <c r="F1840" s="180"/>
    </row>
    <row r="1841" spans="4:6">
      <c r="D1841" s="180"/>
      <c r="E1841" s="180"/>
      <c r="F1841" s="180"/>
    </row>
    <row r="1842" spans="4:6">
      <c r="D1842" s="180"/>
      <c r="E1842" s="180"/>
      <c r="F1842" s="180"/>
    </row>
    <row r="1843" spans="4:6">
      <c r="D1843" s="180"/>
      <c r="E1843" s="180"/>
      <c r="F1843" s="180"/>
    </row>
    <row r="1844" spans="4:6">
      <c r="D1844" s="180"/>
      <c r="E1844" s="180"/>
      <c r="F1844" s="180"/>
    </row>
    <row r="1845" spans="4:6">
      <c r="D1845" s="180"/>
      <c r="E1845" s="180"/>
      <c r="F1845" s="180"/>
    </row>
    <row r="1846" spans="4:6">
      <c r="D1846" s="180"/>
      <c r="E1846" s="180"/>
      <c r="F1846" s="180"/>
    </row>
    <row r="1847" spans="4:6">
      <c r="D1847" s="180"/>
      <c r="E1847" s="180"/>
      <c r="F1847" s="180"/>
    </row>
    <row r="1848" spans="4:6">
      <c r="D1848" s="180"/>
      <c r="E1848" s="180"/>
      <c r="F1848" s="180"/>
    </row>
    <row r="1849" spans="4:6">
      <c r="D1849" s="180"/>
      <c r="E1849" s="180"/>
      <c r="F1849" s="180"/>
    </row>
    <row r="1850" spans="4:6">
      <c r="D1850" s="180"/>
      <c r="E1850" s="180"/>
      <c r="F1850" s="180"/>
    </row>
    <row r="1851" spans="4:6">
      <c r="D1851" s="180"/>
      <c r="E1851" s="180"/>
      <c r="F1851" s="180"/>
    </row>
    <row r="1852" spans="4:6">
      <c r="D1852" s="180"/>
      <c r="E1852" s="180"/>
      <c r="F1852" s="180"/>
    </row>
    <row r="1853" spans="4:6">
      <c r="D1853" s="180"/>
      <c r="E1853" s="180"/>
      <c r="F1853" s="180"/>
    </row>
    <row r="1854" spans="4:6">
      <c r="D1854" s="180"/>
      <c r="E1854" s="180"/>
      <c r="F1854" s="180"/>
    </row>
    <row r="1855" spans="4:6">
      <c r="D1855" s="180"/>
      <c r="E1855" s="180"/>
      <c r="F1855" s="180"/>
    </row>
    <row r="1856" spans="4:6">
      <c r="D1856" s="180"/>
      <c r="E1856" s="180"/>
      <c r="F1856" s="180"/>
    </row>
    <row r="1857" spans="4:6">
      <c r="D1857" s="180"/>
      <c r="E1857" s="180"/>
      <c r="F1857" s="180"/>
    </row>
    <row r="1858" spans="4:6">
      <c r="D1858" s="180"/>
      <c r="E1858" s="180"/>
      <c r="F1858" s="180"/>
    </row>
    <row r="1859" spans="4:6">
      <c r="D1859" s="180"/>
      <c r="E1859" s="180"/>
      <c r="F1859" s="180"/>
    </row>
    <row r="1860" spans="4:6">
      <c r="D1860" s="180"/>
      <c r="E1860" s="180"/>
      <c r="F1860" s="180"/>
    </row>
    <row r="1861" spans="4:6">
      <c r="D1861" s="180"/>
      <c r="E1861" s="180"/>
      <c r="F1861" s="180"/>
    </row>
    <row r="1862" spans="4:6">
      <c r="D1862" s="180"/>
      <c r="E1862" s="180"/>
      <c r="F1862" s="180"/>
    </row>
    <row r="1863" spans="4:6">
      <c r="D1863" s="180"/>
      <c r="E1863" s="180"/>
      <c r="F1863" s="180"/>
    </row>
    <row r="1864" spans="4:6">
      <c r="D1864" s="180"/>
      <c r="E1864" s="180"/>
      <c r="F1864" s="180"/>
    </row>
    <row r="1865" spans="4:6">
      <c r="D1865" s="180"/>
      <c r="E1865" s="180"/>
      <c r="F1865" s="180"/>
    </row>
    <row r="1866" spans="4:6">
      <c r="D1866" s="180"/>
      <c r="E1866" s="180"/>
      <c r="F1866" s="180"/>
    </row>
    <row r="1867" spans="4:6">
      <c r="D1867" s="180"/>
      <c r="E1867" s="180"/>
      <c r="F1867" s="180"/>
    </row>
    <row r="1868" spans="4:6">
      <c r="D1868" s="180"/>
      <c r="E1868" s="180"/>
      <c r="F1868" s="180"/>
    </row>
    <row r="1869" spans="4:6">
      <c r="D1869" s="180"/>
      <c r="E1869" s="180"/>
      <c r="F1869" s="180"/>
    </row>
    <row r="1870" spans="4:6">
      <c r="D1870" s="180"/>
      <c r="E1870" s="180"/>
      <c r="F1870" s="180"/>
    </row>
    <row r="1871" spans="4:6">
      <c r="D1871" s="180"/>
      <c r="E1871" s="180"/>
      <c r="F1871" s="180"/>
    </row>
    <row r="1872" spans="4:6">
      <c r="D1872" s="180"/>
      <c r="E1872" s="180"/>
      <c r="F1872" s="180"/>
    </row>
    <row r="1873" spans="4:6">
      <c r="D1873" s="180"/>
      <c r="E1873" s="180"/>
      <c r="F1873" s="180"/>
    </row>
    <row r="1874" spans="4:6">
      <c r="D1874" s="180"/>
      <c r="E1874" s="180"/>
      <c r="F1874" s="180"/>
    </row>
    <row r="1875" spans="4:6">
      <c r="D1875" s="180"/>
      <c r="E1875" s="180"/>
      <c r="F1875" s="180"/>
    </row>
    <row r="1876" spans="4:6">
      <c r="D1876" s="180"/>
      <c r="E1876" s="180"/>
      <c r="F1876" s="180"/>
    </row>
    <row r="1877" spans="4:6">
      <c r="D1877" s="180"/>
      <c r="E1877" s="180"/>
      <c r="F1877" s="180"/>
    </row>
    <row r="1878" spans="4:6">
      <c r="D1878" s="180"/>
      <c r="E1878" s="180"/>
      <c r="F1878" s="180"/>
    </row>
    <row r="1879" spans="4:6">
      <c r="D1879" s="180"/>
      <c r="E1879" s="180"/>
      <c r="F1879" s="180"/>
    </row>
    <row r="1880" spans="4:6">
      <c r="D1880" s="180"/>
      <c r="E1880" s="180"/>
      <c r="F1880" s="180"/>
    </row>
    <row r="1881" spans="4:6">
      <c r="D1881" s="180"/>
      <c r="E1881" s="180"/>
      <c r="F1881" s="180"/>
    </row>
    <row r="1882" spans="4:6">
      <c r="D1882" s="180"/>
      <c r="E1882" s="180"/>
      <c r="F1882" s="180"/>
    </row>
    <row r="1883" spans="4:6">
      <c r="D1883" s="180"/>
      <c r="E1883" s="180"/>
      <c r="F1883" s="180"/>
    </row>
    <row r="1884" spans="4:6">
      <c r="D1884" s="180"/>
      <c r="E1884" s="180"/>
      <c r="F1884" s="180"/>
    </row>
    <row r="1885" spans="4:6">
      <c r="D1885" s="180"/>
      <c r="E1885" s="180"/>
      <c r="F1885" s="180"/>
    </row>
    <row r="1886" spans="4:6">
      <c r="D1886" s="180"/>
      <c r="E1886" s="180"/>
      <c r="F1886" s="180"/>
    </row>
    <row r="1887" spans="4:6">
      <c r="D1887" s="180"/>
      <c r="E1887" s="180"/>
      <c r="F1887" s="180"/>
    </row>
    <row r="1888" spans="4:6">
      <c r="D1888" s="180"/>
      <c r="E1888" s="180"/>
      <c r="F1888" s="180"/>
    </row>
    <row r="1889" spans="4:6">
      <c r="D1889" s="180"/>
      <c r="E1889" s="180"/>
      <c r="F1889" s="180"/>
    </row>
    <row r="1890" spans="4:6">
      <c r="D1890" s="180"/>
      <c r="E1890" s="180"/>
      <c r="F1890" s="180"/>
    </row>
    <row r="1891" spans="4:6">
      <c r="D1891" s="180"/>
      <c r="E1891" s="180"/>
      <c r="F1891" s="180"/>
    </row>
    <row r="1892" spans="4:6">
      <c r="D1892" s="180"/>
      <c r="E1892" s="180"/>
      <c r="F1892" s="180"/>
    </row>
    <row r="1893" spans="4:6">
      <c r="D1893" s="180"/>
      <c r="E1893" s="180"/>
      <c r="F1893" s="180"/>
    </row>
    <row r="1894" spans="4:6">
      <c r="D1894" s="180"/>
      <c r="E1894" s="180"/>
      <c r="F1894" s="180"/>
    </row>
    <row r="1895" spans="4:6">
      <c r="D1895" s="180"/>
      <c r="E1895" s="180"/>
      <c r="F1895" s="180"/>
    </row>
    <row r="1896" spans="4:6">
      <c r="D1896" s="180"/>
      <c r="E1896" s="180"/>
      <c r="F1896" s="180"/>
    </row>
    <row r="1897" spans="4:6">
      <c r="D1897" s="180"/>
      <c r="E1897" s="180"/>
      <c r="F1897" s="180"/>
    </row>
    <row r="1898" spans="4:6">
      <c r="D1898" s="180"/>
      <c r="E1898" s="180"/>
      <c r="F1898" s="180"/>
    </row>
    <row r="1899" spans="4:6">
      <c r="D1899" s="180"/>
      <c r="E1899" s="180"/>
      <c r="F1899" s="180"/>
    </row>
    <row r="1900" spans="4:6">
      <c r="D1900" s="180"/>
      <c r="E1900" s="180"/>
      <c r="F1900" s="180"/>
    </row>
    <row r="1901" spans="4:6">
      <c r="D1901" s="180"/>
      <c r="E1901" s="180"/>
      <c r="F1901" s="180"/>
    </row>
    <row r="1902" spans="4:6">
      <c r="D1902" s="180"/>
      <c r="E1902" s="180"/>
      <c r="F1902" s="180"/>
    </row>
    <row r="1903" spans="4:6">
      <c r="D1903" s="180"/>
      <c r="E1903" s="180"/>
      <c r="F1903" s="180"/>
    </row>
    <row r="1904" spans="4:6">
      <c r="D1904" s="180"/>
      <c r="E1904" s="180"/>
      <c r="F1904" s="180"/>
    </row>
    <row r="1905" spans="4:6">
      <c r="D1905" s="180"/>
      <c r="E1905" s="180"/>
      <c r="F1905" s="180"/>
    </row>
    <row r="1906" spans="4:6">
      <c r="D1906" s="180"/>
      <c r="E1906" s="180"/>
      <c r="F1906" s="180"/>
    </row>
    <row r="1907" spans="4:6">
      <c r="D1907" s="180"/>
      <c r="E1907" s="180"/>
      <c r="F1907" s="180"/>
    </row>
    <row r="1908" spans="4:6">
      <c r="D1908" s="180"/>
      <c r="E1908" s="180"/>
      <c r="F1908" s="180"/>
    </row>
    <row r="1909" spans="4:6">
      <c r="D1909" s="180"/>
      <c r="E1909" s="180"/>
      <c r="F1909" s="180"/>
    </row>
    <row r="1910" spans="4:6">
      <c r="D1910" s="180"/>
      <c r="E1910" s="180"/>
      <c r="F1910" s="180"/>
    </row>
    <row r="1911" spans="4:6">
      <c r="D1911" s="180"/>
      <c r="E1911" s="180"/>
      <c r="F1911" s="180"/>
    </row>
    <row r="1912" spans="4:6">
      <c r="D1912" s="180"/>
      <c r="E1912" s="180"/>
      <c r="F1912" s="180"/>
    </row>
    <row r="1913" spans="4:6">
      <c r="D1913" s="180"/>
      <c r="E1913" s="180"/>
      <c r="F1913" s="180"/>
    </row>
    <row r="1914" spans="4:6">
      <c r="D1914" s="180"/>
      <c r="E1914" s="180"/>
      <c r="F1914" s="180"/>
    </row>
    <row r="1915" spans="4:6">
      <c r="D1915" s="180"/>
      <c r="E1915" s="180"/>
      <c r="F1915" s="180"/>
    </row>
    <row r="1916" spans="4:6">
      <c r="D1916" s="180"/>
      <c r="E1916" s="180"/>
      <c r="F1916" s="180"/>
    </row>
    <row r="1917" spans="4:6">
      <c r="D1917" s="180"/>
      <c r="E1917" s="180"/>
      <c r="F1917" s="180"/>
    </row>
    <row r="1918" spans="4:6">
      <c r="D1918" s="180"/>
      <c r="E1918" s="180"/>
      <c r="F1918" s="180"/>
    </row>
    <row r="1919" spans="4:6">
      <c r="D1919" s="180"/>
      <c r="E1919" s="180"/>
      <c r="F1919" s="180"/>
    </row>
  </sheetData>
  <mergeCells count="1">
    <mergeCell ref="A1:F1"/>
  </mergeCells>
  <phoneticPr fontId="38" type="noConversion"/>
  <printOptions horizontalCentered="1"/>
  <pageMargins left="0.97916666666666696" right="0.97916666666666696" top="0.97916666666666696" bottom="1.01875" header="0.50763888888888897" footer="0.79027777777777797"/>
  <pageSetup paperSize="9" scale="89" firstPageNumber="8" orientation="landscape" useFirstPageNumber="1"/>
  <headerFooter alignWithMargins="0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>
      <selection activeCell="C26" sqref="C26"/>
    </sheetView>
  </sheetViews>
  <sheetFormatPr defaultColWidth="9" defaultRowHeight="12"/>
  <cols>
    <col min="1" max="1" width="28.25" style="63" customWidth="1"/>
    <col min="2" max="2" width="11.125" style="63" customWidth="1"/>
    <col min="3" max="3" width="16.125" style="60" customWidth="1"/>
    <col min="4" max="4" width="13.25" style="60" customWidth="1"/>
    <col min="5" max="5" width="11.125" style="60" customWidth="1"/>
    <col min="6" max="6" width="13.75" style="60" customWidth="1"/>
    <col min="7" max="7" width="14.25" style="60" customWidth="1"/>
    <col min="8" max="8" width="11.125" style="60" customWidth="1"/>
    <col min="9" max="9" width="16.75" style="60" customWidth="1"/>
    <col min="10" max="10" width="18.75" style="63" customWidth="1"/>
    <col min="11" max="11" width="20.375" style="63" customWidth="1"/>
    <col min="12" max="13" width="17.25" style="63"/>
    <col min="14" max="256" width="8" style="63" customWidth="1"/>
    <col min="257" max="16384" width="9" style="63"/>
  </cols>
  <sheetData>
    <row r="1" spans="1:256" s="60" customFormat="1" ht="24.95" customHeight="1">
      <c r="A1" s="229" t="s">
        <v>807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256" s="61" customFormat="1" ht="13.5" customHeight="1">
      <c r="A2" s="64" t="s">
        <v>808</v>
      </c>
      <c r="B2" s="64"/>
      <c r="C2" s="65"/>
      <c r="D2" s="65"/>
      <c r="E2" s="65"/>
      <c r="F2" s="65"/>
      <c r="G2" s="65"/>
      <c r="H2" s="65"/>
      <c r="I2" s="71"/>
      <c r="J2" s="71" t="s">
        <v>2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s="61" customFormat="1" ht="41.25" customHeight="1">
      <c r="A3" s="230" t="s">
        <v>809</v>
      </c>
      <c r="B3" s="230"/>
      <c r="C3" s="231" t="s">
        <v>810</v>
      </c>
      <c r="D3" s="232"/>
      <c r="E3" s="233"/>
      <c r="F3" s="231" t="s">
        <v>811</v>
      </c>
      <c r="G3" s="232"/>
      <c r="H3" s="233"/>
      <c r="I3" s="241" t="s">
        <v>812</v>
      </c>
      <c r="J3" s="241" t="s">
        <v>813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s="61" customFormat="1" ht="41.25" customHeight="1">
      <c r="A4" s="67"/>
      <c r="B4" s="66"/>
      <c r="C4" s="66" t="s">
        <v>814</v>
      </c>
      <c r="D4" s="66" t="s">
        <v>680</v>
      </c>
      <c r="E4" s="66" t="s">
        <v>815</v>
      </c>
      <c r="F4" s="66" t="s">
        <v>814</v>
      </c>
      <c r="G4" s="66" t="s">
        <v>680</v>
      </c>
      <c r="H4" s="66" t="s">
        <v>815</v>
      </c>
      <c r="I4" s="242"/>
      <c r="J4" s="242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s="61" customFormat="1" ht="61.9" customHeight="1">
      <c r="A5" s="239" t="s">
        <v>816</v>
      </c>
      <c r="B5" s="68" t="s">
        <v>817</v>
      </c>
      <c r="C5" s="69">
        <v>113144.69474200001</v>
      </c>
      <c r="D5" s="70">
        <v>66356.177282000004</v>
      </c>
      <c r="E5" s="69">
        <f t="shared" ref="E5:E13" si="0">D5/C5*100</f>
        <v>58.647183973857302</v>
      </c>
      <c r="F5" s="69">
        <v>4654.8047290000004</v>
      </c>
      <c r="G5" s="69">
        <v>70861.863406999997</v>
      </c>
      <c r="H5" s="69">
        <f t="shared" ref="H5:H13" si="1">G5/F5*100</f>
        <v>1522.3380470833099</v>
      </c>
      <c r="I5" s="69">
        <f t="shared" ref="I5:I13" si="2">D5-G5</f>
        <v>-4505.6861249999902</v>
      </c>
      <c r="J5" s="7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s="61" customFormat="1" ht="22.5" customHeight="1">
      <c r="A6" s="240"/>
      <c r="B6" s="68" t="s">
        <v>818</v>
      </c>
      <c r="C6" s="69">
        <v>0</v>
      </c>
      <c r="D6" s="69">
        <v>0</v>
      </c>
      <c r="E6" s="69"/>
      <c r="F6" s="69">
        <v>0</v>
      </c>
      <c r="G6" s="69">
        <v>4505.6899999999996</v>
      </c>
      <c r="H6" s="69"/>
      <c r="I6" s="69">
        <f t="shared" si="2"/>
        <v>-4505.6899999999996</v>
      </c>
      <c r="J6" s="7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61" customFormat="1" ht="22.5" customHeight="1">
      <c r="A7" s="234" t="s">
        <v>819</v>
      </c>
      <c r="B7" s="235"/>
      <c r="C7" s="69">
        <v>82288.801976000002</v>
      </c>
      <c r="D7" s="69">
        <v>59338.299498</v>
      </c>
      <c r="E7" s="69">
        <f t="shared" si="0"/>
        <v>72.109810901495905</v>
      </c>
      <c r="F7" s="69">
        <v>66328.407676000003</v>
      </c>
      <c r="G7" s="69">
        <v>55434.863286</v>
      </c>
      <c r="H7" s="69">
        <f t="shared" si="1"/>
        <v>83.576351714618795</v>
      </c>
      <c r="I7" s="69">
        <f t="shared" si="2"/>
        <v>3903.4362120000001</v>
      </c>
      <c r="J7" s="7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61" customFormat="1" ht="24.95" customHeight="1">
      <c r="A8" s="236" t="s">
        <v>820</v>
      </c>
      <c r="B8" s="236"/>
      <c r="C8" s="69">
        <v>86310.303515000007</v>
      </c>
      <c r="D8" s="69">
        <v>101715.23645</v>
      </c>
      <c r="E8" s="69">
        <f t="shared" si="0"/>
        <v>117.848312782636</v>
      </c>
      <c r="F8" s="69">
        <v>70743.754006000003</v>
      </c>
      <c r="G8" s="69">
        <v>89661.539770999996</v>
      </c>
      <c r="H8" s="69">
        <f t="shared" si="1"/>
        <v>126.741280598985</v>
      </c>
      <c r="I8" s="69">
        <f t="shared" si="2"/>
        <v>12053.696679000001</v>
      </c>
      <c r="J8" s="74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s="61" customFormat="1" ht="24.95" customHeight="1">
      <c r="A9" s="236" t="s">
        <v>821</v>
      </c>
      <c r="B9" s="236"/>
      <c r="C9" s="69">
        <v>20781.957999999999</v>
      </c>
      <c r="D9" s="69">
        <v>177562.74828599999</v>
      </c>
      <c r="E9" s="69">
        <f t="shared" si="0"/>
        <v>854.40817600536002</v>
      </c>
      <c r="F9" s="69">
        <v>18132.139910999998</v>
      </c>
      <c r="G9" s="69">
        <v>164677.705181</v>
      </c>
      <c r="H9" s="69">
        <f t="shared" si="1"/>
        <v>908.20888206966197</v>
      </c>
      <c r="I9" s="69">
        <f t="shared" si="2"/>
        <v>12885.043105000001</v>
      </c>
      <c r="J9" s="75" t="s">
        <v>822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s="61" customFormat="1" ht="24.95" customHeight="1">
      <c r="A10" s="236" t="s">
        <v>823</v>
      </c>
      <c r="B10" s="236"/>
      <c r="C10" s="69">
        <v>15062.6489</v>
      </c>
      <c r="D10" s="69">
        <v>17061.944422</v>
      </c>
      <c r="E10" s="69">
        <f t="shared" si="0"/>
        <v>113.273200054474</v>
      </c>
      <c r="F10" s="69">
        <v>12755.53225</v>
      </c>
      <c r="G10" s="69">
        <v>13092.288947999999</v>
      </c>
      <c r="H10" s="69">
        <f t="shared" si="1"/>
        <v>102.64008346652901</v>
      </c>
      <c r="I10" s="69">
        <f t="shared" si="2"/>
        <v>3969.6554740000001</v>
      </c>
      <c r="J10" s="76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s="61" customFormat="1" ht="24.95" customHeight="1">
      <c r="A11" s="236" t="s">
        <v>824</v>
      </c>
      <c r="B11" s="236"/>
      <c r="C11" s="69">
        <v>4497.9031519999999</v>
      </c>
      <c r="D11" s="69">
        <v>5386.2842780000001</v>
      </c>
      <c r="E11" s="69">
        <f t="shared" si="0"/>
        <v>119.751006101698</v>
      </c>
      <c r="F11" s="69">
        <v>1314.891905</v>
      </c>
      <c r="G11" s="69">
        <v>2943.0062400000002</v>
      </c>
      <c r="H11" s="69">
        <f t="shared" si="1"/>
        <v>223.82115433283499</v>
      </c>
      <c r="I11" s="69">
        <f t="shared" si="2"/>
        <v>2443.2780379999999</v>
      </c>
      <c r="J11" s="77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s="61" customFormat="1" ht="28.15" customHeight="1">
      <c r="A12" s="236" t="s">
        <v>825</v>
      </c>
      <c r="B12" s="236"/>
      <c r="C12" s="69">
        <v>3157.6424849999999</v>
      </c>
      <c r="D12" s="69">
        <v>4187.9050660000003</v>
      </c>
      <c r="E12" s="69">
        <f t="shared" si="0"/>
        <v>132.62758801524001</v>
      </c>
      <c r="F12" s="69">
        <v>2362.453712</v>
      </c>
      <c r="G12" s="69">
        <v>4474.6252400000003</v>
      </c>
      <c r="H12" s="69">
        <f t="shared" si="1"/>
        <v>189.40583755234201</v>
      </c>
      <c r="I12" s="69">
        <f t="shared" si="2"/>
        <v>-286.72017399999999</v>
      </c>
      <c r="J12" s="7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s="62" customFormat="1" ht="24.95" customHeight="1">
      <c r="A13" s="237" t="s">
        <v>826</v>
      </c>
      <c r="B13" s="238"/>
      <c r="C13" s="69">
        <f t="shared" ref="C13:G13" si="3">SUM(C5:C12)</f>
        <v>325243.95276999997</v>
      </c>
      <c r="D13" s="69">
        <f t="shared" si="3"/>
        <v>431608.59528200002</v>
      </c>
      <c r="E13" s="69">
        <f t="shared" si="0"/>
        <v>132.70303463173599</v>
      </c>
      <c r="F13" s="69">
        <f t="shared" si="3"/>
        <v>176291.98418900001</v>
      </c>
      <c r="G13" s="69">
        <f t="shared" si="3"/>
        <v>405651.58207300003</v>
      </c>
      <c r="H13" s="69">
        <f t="shared" si="1"/>
        <v>230.10211379668101</v>
      </c>
      <c r="I13" s="69">
        <f t="shared" si="2"/>
        <v>25957.013208999899</v>
      </c>
      <c r="J13" s="78"/>
      <c r="K13" s="63"/>
    </row>
    <row r="14" spans="1:256" s="61" customFormat="1" ht="15">
      <c r="A14" s="63"/>
      <c r="B14" s="63"/>
      <c r="C14" s="60"/>
      <c r="D14" s="60"/>
      <c r="E14" s="60"/>
      <c r="F14" s="60"/>
      <c r="G14" s="60"/>
      <c r="H14" s="60"/>
      <c r="I14" s="60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s="61" customFormat="1" ht="15">
      <c r="A15" s="63"/>
      <c r="B15" s="63"/>
      <c r="C15" s="60"/>
      <c r="D15" s="60"/>
      <c r="E15" s="60"/>
      <c r="F15" s="60"/>
      <c r="G15" s="60"/>
      <c r="H15" s="60"/>
      <c r="I15" s="60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s="61" customFormat="1" ht="15">
      <c r="A16" s="63"/>
      <c r="B16" s="63"/>
      <c r="C16" s="60"/>
      <c r="D16" s="60"/>
      <c r="E16" s="60"/>
      <c r="F16" s="60"/>
      <c r="G16" s="60"/>
      <c r="H16" s="60"/>
      <c r="I16" s="60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s="61" customFormat="1" ht="15">
      <c r="A17" s="63"/>
      <c r="B17" s="63"/>
      <c r="C17" s="60"/>
      <c r="D17" s="60"/>
      <c r="E17" s="60"/>
      <c r="F17" s="60"/>
      <c r="G17" s="60"/>
      <c r="H17" s="60"/>
      <c r="I17" s="6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s="61" customFormat="1" ht="15">
      <c r="A18" s="63"/>
      <c r="B18" s="63"/>
      <c r="C18" s="60"/>
      <c r="D18" s="60"/>
      <c r="E18" s="60"/>
      <c r="F18" s="60"/>
      <c r="G18" s="60"/>
      <c r="H18" s="60"/>
      <c r="I18" s="60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61" customFormat="1" ht="15">
      <c r="A19" s="63"/>
      <c r="B19" s="63"/>
      <c r="C19" s="60"/>
      <c r="D19" s="60"/>
      <c r="E19" s="60"/>
      <c r="F19" s="60"/>
      <c r="G19" s="60"/>
      <c r="H19" s="60"/>
      <c r="I19" s="60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61" customFormat="1" ht="15">
      <c r="A20" s="63"/>
      <c r="B20" s="63"/>
      <c r="C20" s="60"/>
      <c r="D20" s="60"/>
      <c r="E20" s="60"/>
      <c r="F20" s="60"/>
      <c r="G20" s="60"/>
      <c r="H20" s="60"/>
      <c r="I20" s="60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61" customFormat="1" ht="15">
      <c r="A21" s="63"/>
      <c r="B21" s="63"/>
      <c r="C21" s="60"/>
      <c r="D21" s="60"/>
      <c r="E21" s="60"/>
      <c r="F21" s="60"/>
      <c r="G21" s="60"/>
      <c r="H21" s="60"/>
      <c r="I21" s="60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s="61" customFormat="1" ht="15">
      <c r="A22" s="63"/>
      <c r="B22" s="63"/>
      <c r="C22" s="60"/>
      <c r="D22" s="60"/>
      <c r="E22" s="60"/>
      <c r="F22" s="60"/>
      <c r="G22" s="60"/>
      <c r="H22" s="60"/>
      <c r="I22" s="60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s="61" customFormat="1" ht="15">
      <c r="A23" s="63"/>
      <c r="B23" s="63"/>
      <c r="C23" s="60"/>
      <c r="D23" s="60"/>
      <c r="E23" s="60"/>
      <c r="F23" s="60"/>
      <c r="G23" s="60"/>
      <c r="H23" s="60"/>
      <c r="I23" s="60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s="61" customFormat="1" ht="15">
      <c r="A24" s="63"/>
      <c r="B24" s="63"/>
      <c r="C24" s="60"/>
      <c r="D24" s="60"/>
      <c r="E24" s="60"/>
      <c r="F24" s="60"/>
      <c r="G24" s="60"/>
      <c r="H24" s="60"/>
      <c r="I24" s="6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s="61" customFormat="1" ht="15">
      <c r="A25" s="63"/>
      <c r="B25" s="63"/>
      <c r="C25" s="60"/>
      <c r="D25" s="60"/>
      <c r="E25" s="60"/>
      <c r="F25" s="60"/>
      <c r="G25" s="60"/>
      <c r="H25" s="60"/>
      <c r="I25" s="60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61" customFormat="1" ht="15">
      <c r="A26" s="63"/>
      <c r="B26" s="63"/>
      <c r="C26" s="60"/>
      <c r="D26" s="60"/>
      <c r="E26" s="60"/>
      <c r="F26" s="60"/>
      <c r="G26" s="60"/>
      <c r="H26" s="60"/>
      <c r="I26" s="60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</sheetData>
  <mergeCells count="14">
    <mergeCell ref="A13:B13"/>
    <mergeCell ref="A5:A6"/>
    <mergeCell ref="I3:I4"/>
    <mergeCell ref="J3:J4"/>
    <mergeCell ref="A8:B8"/>
    <mergeCell ref="A9:B9"/>
    <mergeCell ref="A10:B10"/>
    <mergeCell ref="A11:B11"/>
    <mergeCell ref="A12:B12"/>
    <mergeCell ref="A1:J1"/>
    <mergeCell ref="A3:B3"/>
    <mergeCell ref="C3:E3"/>
    <mergeCell ref="F3:H3"/>
    <mergeCell ref="A7:B7"/>
  </mergeCells>
  <phoneticPr fontId="38" type="noConversion"/>
  <pageMargins left="0.75" right="0.75" top="1" bottom="1" header="0.51180555555555596" footer="0.51180555555555596"/>
  <pageSetup paperSize="9" scale="7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01"/>
  <sheetViews>
    <sheetView workbookViewId="0">
      <pane ySplit="3" topLeftCell="A4" activePane="bottomLeft" state="frozen"/>
      <selection pane="bottomLeft" activeCell="A2" sqref="A2"/>
    </sheetView>
  </sheetViews>
  <sheetFormatPr defaultColWidth="9" defaultRowHeight="15.75"/>
  <cols>
    <col min="1" max="1" width="36.875" style="1" customWidth="1"/>
    <col min="2" max="2" width="14.625" style="1" customWidth="1"/>
    <col min="3" max="4" width="13.75" style="1" customWidth="1"/>
    <col min="5" max="5" width="13.75" style="5" customWidth="1"/>
    <col min="6" max="6" width="29.25" style="1" customWidth="1"/>
    <col min="7" max="16384" width="9" style="1"/>
  </cols>
  <sheetData>
    <row r="1" spans="1:7" ht="35.25" customHeight="1">
      <c r="A1" s="243" t="s">
        <v>827</v>
      </c>
      <c r="B1" s="243"/>
      <c r="C1" s="243"/>
      <c r="D1" s="243"/>
      <c r="E1" s="243"/>
      <c r="F1" s="243"/>
    </row>
    <row r="2" spans="1:7" ht="24.75" customHeight="1">
      <c r="A2" s="6" t="s">
        <v>828</v>
      </c>
      <c r="B2" s="7"/>
      <c r="C2" s="7"/>
      <c r="D2" s="7"/>
      <c r="E2" s="9"/>
      <c r="F2" s="10" t="s">
        <v>2</v>
      </c>
    </row>
    <row r="3" spans="1:7" s="2" customFormat="1" ht="45" customHeight="1">
      <c r="A3" s="11" t="s">
        <v>3</v>
      </c>
      <c r="B3" s="12" t="s">
        <v>829</v>
      </c>
      <c r="C3" s="12" t="s">
        <v>830</v>
      </c>
      <c r="D3" s="12" t="s">
        <v>831</v>
      </c>
      <c r="E3" s="14" t="s">
        <v>832</v>
      </c>
      <c r="F3" s="12" t="s">
        <v>813</v>
      </c>
    </row>
    <row r="4" spans="1:7" s="36" customFormat="1" ht="24" customHeight="1">
      <c r="A4" s="48" t="s">
        <v>9</v>
      </c>
      <c r="B4" s="38">
        <f>B5+B20</f>
        <v>1506000</v>
      </c>
      <c r="C4" s="38">
        <f>C5+C20</f>
        <v>964393</v>
      </c>
      <c r="D4" s="17">
        <f>IFERROR(C4/B4*100,0)</f>
        <v>64.036719787516603</v>
      </c>
      <c r="E4" s="17">
        <f>(C4/G4-1)*100</f>
        <v>35.475854667236099</v>
      </c>
      <c r="F4" s="49"/>
      <c r="G4" s="38">
        <f>G5+G20</f>
        <v>711856</v>
      </c>
    </row>
    <row r="5" spans="1:7" s="36" customFormat="1" ht="22.5" customHeight="1">
      <c r="A5" s="50" t="s">
        <v>833</v>
      </c>
      <c r="B5" s="38">
        <f>SUM(B6:B19)</f>
        <v>1220692</v>
      </c>
      <c r="C5" s="38">
        <f>SUM(C6:C19)</f>
        <v>801379</v>
      </c>
      <c r="D5" s="23">
        <f t="shared" ref="D5:D26" si="0">IFERROR(C5/B5*100,0)</f>
        <v>65.6495659838846</v>
      </c>
      <c r="E5" s="17">
        <f t="shared" ref="E5:E26" si="1">(C5/G5-1)*100</f>
        <v>33.9621506052192</v>
      </c>
      <c r="F5" s="51"/>
      <c r="G5" s="38">
        <f>SUM(G6:G18)</f>
        <v>598213</v>
      </c>
    </row>
    <row r="6" spans="1:7" ht="22.5" customHeight="1">
      <c r="A6" s="52" t="s">
        <v>834</v>
      </c>
      <c r="B6" s="33">
        <v>648785</v>
      </c>
      <c r="C6" s="33">
        <v>386638</v>
      </c>
      <c r="D6" s="23">
        <f t="shared" si="0"/>
        <v>59.594164476675601</v>
      </c>
      <c r="E6" s="23">
        <f t="shared" si="1"/>
        <v>27.3842666570023</v>
      </c>
      <c r="F6" s="53"/>
      <c r="G6" s="33">
        <v>303521</v>
      </c>
    </row>
    <row r="7" spans="1:7" ht="22.5" customHeight="1">
      <c r="A7" s="52" t="s">
        <v>835</v>
      </c>
      <c r="B7" s="33"/>
      <c r="C7" s="33">
        <v>118</v>
      </c>
      <c r="D7" s="23">
        <f t="shared" si="0"/>
        <v>0</v>
      </c>
      <c r="E7" s="23">
        <f t="shared" si="1"/>
        <v>87.301587301587304</v>
      </c>
      <c r="F7" s="53"/>
      <c r="G7" s="33">
        <v>63</v>
      </c>
    </row>
    <row r="8" spans="1:7" ht="22.5" customHeight="1">
      <c r="A8" s="52" t="s">
        <v>836</v>
      </c>
      <c r="B8" s="33">
        <v>125496</v>
      </c>
      <c r="C8" s="33">
        <v>117179</v>
      </c>
      <c r="D8" s="23">
        <f t="shared" si="0"/>
        <v>93.372697137757399</v>
      </c>
      <c r="E8" s="23">
        <f t="shared" si="1"/>
        <v>72.530109838334496</v>
      </c>
      <c r="F8" s="54"/>
      <c r="G8" s="33">
        <v>67918</v>
      </c>
    </row>
    <row r="9" spans="1:7" ht="22.5" customHeight="1">
      <c r="A9" s="52" t="s">
        <v>837</v>
      </c>
      <c r="B9" s="33">
        <v>20972</v>
      </c>
      <c r="C9" s="33">
        <v>13833</v>
      </c>
      <c r="D9" s="23">
        <f t="shared" si="0"/>
        <v>65.959374403967203</v>
      </c>
      <c r="E9" s="23">
        <f t="shared" si="1"/>
        <v>25.2195166108446</v>
      </c>
      <c r="F9" s="55"/>
      <c r="G9" s="33">
        <v>11047</v>
      </c>
    </row>
    <row r="10" spans="1:7" ht="22.5" customHeight="1">
      <c r="A10" s="52" t="s">
        <v>838</v>
      </c>
      <c r="B10" s="33">
        <v>193401</v>
      </c>
      <c r="C10" s="33">
        <v>131636</v>
      </c>
      <c r="D10" s="23">
        <f t="shared" si="0"/>
        <v>68.063763889535196</v>
      </c>
      <c r="E10" s="23">
        <f t="shared" si="1"/>
        <v>26.7937468093509</v>
      </c>
      <c r="F10" s="55"/>
      <c r="G10" s="33">
        <v>103819</v>
      </c>
    </row>
    <row r="11" spans="1:7" ht="22.5" customHeight="1">
      <c r="A11" s="52" t="s">
        <v>839</v>
      </c>
      <c r="B11" s="33">
        <v>82059</v>
      </c>
      <c r="C11" s="33">
        <v>53559</v>
      </c>
      <c r="D11" s="23">
        <f t="shared" si="0"/>
        <v>65.268891894856097</v>
      </c>
      <c r="E11" s="23">
        <f t="shared" si="1"/>
        <v>27.862394957983199</v>
      </c>
      <c r="F11" s="56"/>
      <c r="G11" s="33">
        <v>41888</v>
      </c>
    </row>
    <row r="12" spans="1:7" ht="22.5" customHeight="1">
      <c r="A12" s="52" t="s">
        <v>840</v>
      </c>
      <c r="B12" s="33">
        <v>23969</v>
      </c>
      <c r="C12" s="33">
        <v>23649</v>
      </c>
      <c r="D12" s="23">
        <f t="shared" si="0"/>
        <v>98.664942217030301</v>
      </c>
      <c r="E12" s="23">
        <f t="shared" si="1"/>
        <v>61.713621444201301</v>
      </c>
      <c r="F12" s="56"/>
      <c r="G12" s="33">
        <v>14624</v>
      </c>
    </row>
    <row r="13" spans="1:7" ht="22.5" customHeight="1">
      <c r="A13" s="52" t="s">
        <v>841</v>
      </c>
      <c r="B13" s="33">
        <v>19277</v>
      </c>
      <c r="C13" s="33">
        <v>10785</v>
      </c>
      <c r="D13" s="23">
        <f t="shared" si="0"/>
        <v>55.947502204699902</v>
      </c>
      <c r="E13" s="23">
        <f t="shared" si="1"/>
        <v>26.066627703097598</v>
      </c>
      <c r="F13" s="56"/>
      <c r="G13" s="33">
        <v>8555</v>
      </c>
    </row>
    <row r="14" spans="1:7" ht="22.5" customHeight="1">
      <c r="A14" s="52" t="s">
        <v>842</v>
      </c>
      <c r="B14" s="33">
        <v>54451</v>
      </c>
      <c r="C14" s="33">
        <v>38089</v>
      </c>
      <c r="D14" s="23">
        <f t="shared" si="0"/>
        <v>69.950965087877194</v>
      </c>
      <c r="E14" s="23">
        <f t="shared" si="1"/>
        <v>22.189785705119998</v>
      </c>
      <c r="F14" s="57"/>
      <c r="G14" s="33">
        <v>31172</v>
      </c>
    </row>
    <row r="15" spans="1:7" ht="22.5" customHeight="1">
      <c r="A15" s="52" t="s">
        <v>843</v>
      </c>
      <c r="B15" s="33">
        <v>4790</v>
      </c>
      <c r="C15" s="33">
        <v>2966</v>
      </c>
      <c r="D15" s="23">
        <f t="shared" si="0"/>
        <v>61.920668058455099</v>
      </c>
      <c r="E15" s="23">
        <f t="shared" si="1"/>
        <v>72.542175683536897</v>
      </c>
      <c r="F15" s="56"/>
      <c r="G15" s="33">
        <v>1719</v>
      </c>
    </row>
    <row r="16" spans="1:7" ht="22.5" customHeight="1">
      <c r="A16" s="52" t="s">
        <v>844</v>
      </c>
      <c r="B16" s="33">
        <v>14091</v>
      </c>
      <c r="C16" s="33">
        <v>7817</v>
      </c>
      <c r="D16" s="23">
        <f t="shared" si="0"/>
        <v>55.475125966929198</v>
      </c>
      <c r="E16" s="23">
        <f t="shared" si="1"/>
        <v>8.8263956564109698</v>
      </c>
      <c r="F16" s="56"/>
      <c r="G16" s="33">
        <v>7183</v>
      </c>
    </row>
    <row r="17" spans="1:256" ht="22.5" customHeight="1">
      <c r="A17" s="52" t="s">
        <v>845</v>
      </c>
      <c r="B17" s="33">
        <v>9346</v>
      </c>
      <c r="C17" s="33">
        <v>6765</v>
      </c>
      <c r="D17" s="23">
        <f t="shared" si="0"/>
        <v>72.383907554033797</v>
      </c>
      <c r="E17" s="23">
        <f t="shared" si="1"/>
        <v>120.286551611853</v>
      </c>
      <c r="F17" s="56"/>
      <c r="G17" s="33">
        <v>3071</v>
      </c>
    </row>
    <row r="18" spans="1:256" ht="22.5" customHeight="1">
      <c r="A18" s="52" t="s">
        <v>846</v>
      </c>
      <c r="B18" s="33">
        <v>9730</v>
      </c>
      <c r="C18" s="33">
        <v>4994</v>
      </c>
      <c r="D18" s="23">
        <f t="shared" si="0"/>
        <v>51.325796505652598</v>
      </c>
      <c r="E18" s="23">
        <f t="shared" si="1"/>
        <v>37.462152491054198</v>
      </c>
      <c r="F18" s="56"/>
      <c r="G18" s="33">
        <v>3633</v>
      </c>
    </row>
    <row r="19" spans="1:256" ht="22.5" customHeight="1">
      <c r="A19" s="52" t="s">
        <v>847</v>
      </c>
      <c r="B19" s="33">
        <v>14325</v>
      </c>
      <c r="C19" s="33">
        <v>3351</v>
      </c>
      <c r="D19" s="23">
        <f t="shared" si="0"/>
        <v>23.3926701570681</v>
      </c>
      <c r="E19" s="23"/>
      <c r="F19" s="56"/>
      <c r="G19" s="33"/>
    </row>
    <row r="20" spans="1:256" s="36" customFormat="1" ht="22.5" customHeight="1">
      <c r="A20" s="50" t="s">
        <v>848</v>
      </c>
      <c r="B20" s="38">
        <f t="shared" ref="B20:G20" si="2">SUM(B21:B26)</f>
        <v>285308</v>
      </c>
      <c r="C20" s="38">
        <f t="shared" si="2"/>
        <v>163014</v>
      </c>
      <c r="D20" s="23">
        <f t="shared" si="0"/>
        <v>57.136147601889903</v>
      </c>
      <c r="E20" s="17">
        <f t="shared" si="1"/>
        <v>43.443942873736198</v>
      </c>
      <c r="F20" s="51"/>
      <c r="G20" s="38">
        <f t="shared" si="2"/>
        <v>113643</v>
      </c>
    </row>
    <row r="21" spans="1:256" ht="24" customHeight="1">
      <c r="A21" s="52" t="s">
        <v>849</v>
      </c>
      <c r="B21" s="33">
        <v>86529</v>
      </c>
      <c r="C21" s="33">
        <v>55278</v>
      </c>
      <c r="D21" s="23">
        <f t="shared" si="0"/>
        <v>63.883784627119198</v>
      </c>
      <c r="E21" s="23">
        <f t="shared" si="1"/>
        <v>30.483429326786901</v>
      </c>
      <c r="F21" s="58"/>
      <c r="G21" s="33">
        <v>42364</v>
      </c>
    </row>
    <row r="22" spans="1:256" ht="24" customHeight="1">
      <c r="A22" s="59" t="s">
        <v>850</v>
      </c>
      <c r="B22" s="33">
        <v>30406</v>
      </c>
      <c r="C22" s="33">
        <v>14355</v>
      </c>
      <c r="D22" s="23">
        <f t="shared" si="0"/>
        <v>47.2110767611656</v>
      </c>
      <c r="E22" s="23">
        <f t="shared" si="1"/>
        <v>-26.741515692778801</v>
      </c>
      <c r="F22" s="56"/>
      <c r="G22" s="33">
        <v>19595</v>
      </c>
    </row>
    <row r="23" spans="1:256" ht="24" customHeight="1">
      <c r="A23" s="59" t="s">
        <v>851</v>
      </c>
      <c r="B23" s="33">
        <v>34855</v>
      </c>
      <c r="C23" s="33">
        <v>25378</v>
      </c>
      <c r="D23" s="23">
        <f t="shared" si="0"/>
        <v>72.810213742648102</v>
      </c>
      <c r="E23" s="23">
        <f t="shared" si="1"/>
        <v>53.489778637958104</v>
      </c>
      <c r="F23" s="56"/>
      <c r="G23" s="33">
        <v>16534</v>
      </c>
    </row>
    <row r="24" spans="1:256" ht="24" customHeight="1">
      <c r="A24" s="52" t="s">
        <v>852</v>
      </c>
      <c r="B24" s="33"/>
      <c r="C24" s="33">
        <v>0</v>
      </c>
      <c r="D24" s="23">
        <f t="shared" si="0"/>
        <v>0</v>
      </c>
      <c r="E24" s="23" t="e">
        <f t="shared" si="1"/>
        <v>#DIV/0!</v>
      </c>
      <c r="F24" s="58"/>
      <c r="G24" s="33">
        <v>0</v>
      </c>
    </row>
    <row r="25" spans="1:256" ht="24" customHeight="1">
      <c r="A25" s="52" t="s">
        <v>853</v>
      </c>
      <c r="B25" s="33">
        <v>110438</v>
      </c>
      <c r="C25" s="33">
        <v>63910</v>
      </c>
      <c r="D25" s="23">
        <f t="shared" si="0"/>
        <v>57.869573878556302</v>
      </c>
      <c r="E25" s="23">
        <f t="shared" si="1"/>
        <v>122.087083434687</v>
      </c>
      <c r="F25" s="58"/>
      <c r="G25" s="33">
        <v>28777</v>
      </c>
    </row>
    <row r="26" spans="1:256" ht="24" customHeight="1">
      <c r="A26" s="59" t="s">
        <v>854</v>
      </c>
      <c r="B26" s="33">
        <v>23080</v>
      </c>
      <c r="C26" s="33">
        <v>4093</v>
      </c>
      <c r="D26" s="23">
        <f t="shared" si="0"/>
        <v>17.733968804159399</v>
      </c>
      <c r="E26" s="23">
        <f t="shared" si="1"/>
        <v>-35.775929703436397</v>
      </c>
      <c r="F26" s="56"/>
      <c r="G26" s="33">
        <f>3333+571+2469</f>
        <v>6373</v>
      </c>
    </row>
    <row r="27" spans="1:256" customFormat="1" ht="24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customFormat="1" ht="24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customFormat="1" ht="24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customFormat="1" ht="24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customFormat="1" ht="24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24.95" customHeight="1">
      <c r="A32" s="1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24.95" customHeight="1">
      <c r="A33" s="1"/>
      <c r="B33" s="1"/>
      <c r="C33" s="1"/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24.95" customHeight="1">
      <c r="A34" s="1"/>
      <c r="B34" s="1"/>
      <c r="C34" s="1"/>
      <c r="D34" s="1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4.95" customHeight="1">
      <c r="A35" s="1"/>
      <c r="B35" s="1"/>
      <c r="C35" s="1"/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24.95" customHeight="1">
      <c r="A36" s="1"/>
      <c r="B36" s="1"/>
      <c r="C36" s="1"/>
      <c r="D36" s="1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24.95" customHeight="1">
      <c r="A37" s="1"/>
      <c r="B37" s="1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24.95" customHeight="1">
      <c r="A38" s="1"/>
      <c r="B38" s="1"/>
      <c r="C38" s="1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24.95" customHeight="1">
      <c r="A39" s="1"/>
      <c r="B39" s="1"/>
      <c r="C39" s="1"/>
      <c r="D39" s="1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24.95" customHeight="1">
      <c r="A40" s="1"/>
      <c r="B40" s="1"/>
      <c r="C40" s="1"/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24.95" customHeight="1">
      <c r="A41" s="1"/>
      <c r="B41" s="1"/>
      <c r="C41" s="1"/>
      <c r="D41" s="1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4.95" customHeight="1">
      <c r="A42" s="1"/>
      <c r="B42" s="1"/>
      <c r="C42" s="1"/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4.95" customHeight="1">
      <c r="A43" s="1"/>
      <c r="B43" s="1"/>
      <c r="C43" s="1"/>
      <c r="D43" s="1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4.95" customHeight="1">
      <c r="A44" s="1"/>
      <c r="B44" s="1"/>
      <c r="C44" s="1"/>
      <c r="D44" s="1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4.95" customHeight="1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4.95" customHeight="1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4.95" customHeight="1">
      <c r="A47" s="1"/>
      <c r="B47" s="1"/>
      <c r="C47" s="1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4.95" customHeight="1">
      <c r="A48" s="1"/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4.95" customHeight="1">
      <c r="A49" s="1"/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4.95" customHeight="1">
      <c r="A50" s="1"/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4.95" customHeight="1">
      <c r="A51" s="1"/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4.95" customHeight="1">
      <c r="A52" s="1"/>
      <c r="B52" s="1"/>
      <c r="C52" s="1"/>
      <c r="D52" s="1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4.95" customHeight="1">
      <c r="A53" s="1"/>
      <c r="B53" s="1"/>
      <c r="C53" s="1"/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4.95" customHeight="1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4.95" customHeight="1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4.95" customHeight="1">
      <c r="A56" s="1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4.95" customHeight="1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4.95" customHeight="1">
      <c r="A58" s="1"/>
      <c r="B58" s="1"/>
      <c r="C58" s="1"/>
      <c r="D58" s="1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4.95" customHeight="1">
      <c r="A59" s="1"/>
      <c r="B59" s="1"/>
      <c r="C59" s="1"/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4.95" customHeight="1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24.95" customHeight="1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24.95" customHeight="1">
      <c r="A62" s="1"/>
      <c r="B62" s="1"/>
      <c r="C62" s="1"/>
      <c r="D62" s="1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24.95" customHeight="1">
      <c r="A63" s="1"/>
      <c r="B63" s="1"/>
      <c r="C63" s="1"/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24.95" customHeight="1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24.95" customHeight="1">
      <c r="A65" s="1"/>
      <c r="B65" s="1"/>
      <c r="C65" s="1"/>
      <c r="D65" s="1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4.95" customHeight="1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24.95" customHeight="1">
      <c r="A67" s="1"/>
      <c r="B67" s="1"/>
      <c r="C67" s="1"/>
      <c r="D67" s="1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24.95" customHeight="1">
      <c r="A68" s="1"/>
      <c r="B68" s="1"/>
      <c r="C68" s="1"/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24.95" customHeight="1">
      <c r="A69" s="1"/>
      <c r="B69" s="1"/>
      <c r="C69" s="1"/>
      <c r="D69" s="1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24.95" customHeight="1">
      <c r="A70" s="1"/>
      <c r="B70" s="1"/>
      <c r="C70" s="1"/>
      <c r="D70" s="1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24.95" customHeight="1">
      <c r="A71" s="1"/>
      <c r="B71" s="1"/>
      <c r="C71" s="1"/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24.95" customHeight="1">
      <c r="A72" s="1"/>
      <c r="B72" s="1"/>
      <c r="C72" s="1"/>
      <c r="D72" s="1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24.95" customHeight="1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24.95" customHeight="1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24.95" customHeight="1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24.95" customHeight="1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24.95" customHeight="1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24.95" customHeight="1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24.95" customHeight="1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24.95" customHeight="1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24.95" customHeight="1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4.95" customHeight="1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4.95" customHeight="1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4.95" customHeight="1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4.95" customHeight="1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4.95" customHeight="1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4.95" customHeight="1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4.95" customHeight="1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4.95" customHeight="1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4.95" customHeight="1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4.95" customHeight="1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24.95" customHeight="1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24.95" customHeight="1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24.95" customHeight="1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24.95" customHeight="1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4.95" customHeight="1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24.95" customHeight="1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24.95" customHeight="1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24.95" customHeight="1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24.95" customHeight="1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24.95" customHeight="1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24.95" customHeight="1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24.95" customHeight="1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24.95" customHeight="1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24.95" customHeight="1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24.95" customHeight="1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24.95" customHeight="1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24.95" customHeight="1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24.95" customHeight="1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24.95" customHeight="1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24.95" customHeight="1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4.95" customHeight="1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4.95" customHeight="1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4.95" customHeight="1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4.95" customHeight="1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4.95" customHeight="1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4.95" customHeight="1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4.95" customHeight="1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4.95" customHeight="1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4.95" customHeight="1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4.95" customHeight="1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3" customFormat="1" ht="24.95" customHeight="1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3" customFormat="1" ht="24.95" customHeight="1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3" customFormat="1" ht="24.95" customHeight="1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24.95" customHeight="1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24.95" customHeight="1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24.95" customHeight="1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24.95" customHeight="1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24.95" customHeight="1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24.95" customHeight="1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24.95" customHeight="1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3" customFormat="1" ht="24.95" customHeight="1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3" customFormat="1" ht="24.95" customHeight="1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24.95" customHeight="1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24.95" customHeight="1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24.95" customHeight="1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24.95" customHeight="1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24.95" customHeight="1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24.95" customHeight="1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24.95" customHeight="1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24.95" customHeight="1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" customFormat="1" ht="24.95" customHeight="1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3" customFormat="1" ht="24.95" customHeight="1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24.95" customHeight="1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24.95" customHeight="1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24.95" customHeight="1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24.95" customHeight="1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3" customFormat="1" ht="24.95" customHeight="1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" customFormat="1" ht="24.95" customHeight="1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24.95" customHeight="1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24.95" customHeight="1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" customFormat="1" ht="24.95" customHeight="1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3" customFormat="1" ht="24.95" customHeight="1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3" customFormat="1" ht="24.95" customHeight="1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3" customFormat="1" ht="24.95" customHeight="1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3" customFormat="1" ht="24.95" customHeight="1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" customFormat="1" ht="24.95" customHeight="1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3" customFormat="1" ht="24.95" customHeight="1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3" customFormat="1" ht="24.95" customHeight="1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3" customFormat="1" ht="24.95" customHeight="1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" customFormat="1" ht="24.95" customHeight="1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3" customFormat="1" ht="24.95" customHeight="1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3" customFormat="1" ht="24.95" customHeight="1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3" customFormat="1" ht="24.95" customHeight="1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3" customFormat="1" ht="24.95" customHeight="1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3" customFormat="1" ht="24.95" customHeight="1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24.95" customHeight="1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3" customFormat="1" ht="24.95" customHeight="1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3" customFormat="1" ht="24.95" customHeight="1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3" customFormat="1" ht="24.95" customHeight="1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3" customFormat="1" ht="24.95" customHeight="1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" customFormat="1" ht="24.95" customHeight="1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" customFormat="1" ht="24.95" customHeight="1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3" customFormat="1" ht="24.95" customHeight="1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3" customFormat="1" ht="24.95" customHeight="1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3" customFormat="1" ht="24.95" customHeight="1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3" customFormat="1" ht="24.95" customHeight="1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3" customFormat="1" ht="24.95" customHeight="1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3" customFormat="1" ht="24.95" customHeight="1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3" customFormat="1" ht="24.95" customHeight="1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" customFormat="1" ht="24.95" customHeight="1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3" customFormat="1" ht="24.95" customHeight="1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3" customFormat="1" ht="24.95" customHeight="1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3" customFormat="1" ht="24.95" customHeight="1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3" customFormat="1" ht="24.95" customHeight="1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3" customFormat="1" ht="24.95" customHeight="1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3" customFormat="1" ht="24.95" customHeight="1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3" customFormat="1" ht="24.95" customHeight="1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3" customFormat="1" ht="24.95" customHeight="1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3" customFormat="1" ht="24.95" customHeight="1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3" customFormat="1" ht="24.95" customHeight="1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3" customFormat="1" ht="24.95" customHeight="1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3" customFormat="1" ht="24.95" customHeight="1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3" customFormat="1" ht="24.95" customHeight="1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3" customFormat="1" ht="24.95" customHeight="1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3" customFormat="1" ht="24.95" customHeight="1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3" customFormat="1" ht="24.95" customHeight="1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3" customFormat="1" ht="24.95" customHeight="1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3" customFormat="1" ht="24.95" customHeight="1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3" customFormat="1" ht="24.95" customHeight="1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3" customFormat="1" ht="24.95" customHeight="1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</sheetData>
  <mergeCells count="1">
    <mergeCell ref="A1:F1"/>
  </mergeCells>
  <phoneticPr fontId="38" type="noConversion"/>
  <printOptions horizontalCentered="1"/>
  <pageMargins left="0.75138888888888899" right="0.75138888888888899" top="0.79027777777777797" bottom="0.79027777777777797" header="0.50763888888888897" footer="0.50763888888888897"/>
  <pageSetup paperSize="9" scale="95" firstPageNumber="5" orientation="landscape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9"/>
  <sheetViews>
    <sheetView workbookViewId="0">
      <selection activeCell="A3" sqref="A3"/>
    </sheetView>
  </sheetViews>
  <sheetFormatPr defaultColWidth="9" defaultRowHeight="15.75"/>
  <cols>
    <col min="1" max="1" width="27.875" style="1" customWidth="1"/>
    <col min="2" max="2" width="14.625" style="1" customWidth="1"/>
    <col min="3" max="3" width="14.625" style="4" customWidth="1"/>
    <col min="4" max="4" width="13.75" style="4" customWidth="1"/>
    <col min="5" max="5" width="13.75" style="1" customWidth="1"/>
    <col min="6" max="6" width="13.75" style="5" customWidth="1"/>
    <col min="7" max="7" width="22.75" style="1" customWidth="1"/>
    <col min="8" max="16384" width="9" style="1"/>
  </cols>
  <sheetData>
    <row r="1" spans="1:9" ht="35.25" customHeight="1">
      <c r="A1" s="243" t="s">
        <v>855</v>
      </c>
      <c r="B1" s="243"/>
      <c r="C1" s="244"/>
      <c r="D1" s="243"/>
      <c r="E1" s="243"/>
      <c r="F1" s="243"/>
      <c r="G1" s="243"/>
    </row>
    <row r="2" spans="1:9" ht="24.75" customHeight="1">
      <c r="A2" s="6" t="s">
        <v>856</v>
      </c>
      <c r="B2" s="7"/>
      <c r="C2" s="8"/>
      <c r="D2" s="8"/>
      <c r="E2" s="7"/>
      <c r="F2" s="9"/>
      <c r="G2" s="10" t="s">
        <v>2</v>
      </c>
    </row>
    <row r="3" spans="1:9" s="2" customFormat="1" ht="45" customHeight="1">
      <c r="A3" s="11" t="s">
        <v>30</v>
      </c>
      <c r="B3" s="12" t="s">
        <v>857</v>
      </c>
      <c r="C3" s="13" t="s">
        <v>858</v>
      </c>
      <c r="D3" s="13" t="s">
        <v>859</v>
      </c>
      <c r="E3" s="12" t="s">
        <v>831</v>
      </c>
      <c r="F3" s="14" t="s">
        <v>832</v>
      </c>
      <c r="G3" s="12" t="s">
        <v>813</v>
      </c>
    </row>
    <row r="4" spans="1:9" ht="23.25" customHeight="1">
      <c r="A4" s="37" t="s">
        <v>36</v>
      </c>
      <c r="B4" s="38">
        <f>SUM(B5:B25)</f>
        <v>3099273</v>
      </c>
      <c r="C4" s="39">
        <f t="shared" ref="C4:H4" si="0">SUM(C5:C25)</f>
        <v>3273036</v>
      </c>
      <c r="D4" s="38">
        <f t="shared" si="0"/>
        <v>1755469</v>
      </c>
      <c r="E4" s="17">
        <f>D4/C4*100</f>
        <v>53.634271055985899</v>
      </c>
      <c r="F4" s="17">
        <f>(D4/H4-1)*100</f>
        <v>21.597832742708199</v>
      </c>
      <c r="G4" s="24"/>
      <c r="H4" s="38">
        <f t="shared" si="0"/>
        <v>1443668</v>
      </c>
      <c r="I4" s="26">
        <f>D4-H4</f>
        <v>311801</v>
      </c>
    </row>
    <row r="5" spans="1:9" ht="23.25" customHeight="1">
      <c r="A5" s="40" t="s">
        <v>37</v>
      </c>
      <c r="B5" s="22">
        <v>293193</v>
      </c>
      <c r="C5" s="22">
        <v>318439</v>
      </c>
      <c r="D5" s="41">
        <v>167312</v>
      </c>
      <c r="E5" s="23">
        <f t="shared" ref="E5:E19" si="1">D5/C5*100</f>
        <v>52.5413030439111</v>
      </c>
      <c r="F5" s="23">
        <f t="shared" ref="F5:F19" si="2">(D5/H5-1)*100</f>
        <v>30.419057121476701</v>
      </c>
      <c r="G5" s="42"/>
      <c r="H5" s="41">
        <v>128288</v>
      </c>
      <c r="I5" s="26">
        <f t="shared" ref="I5:I25" si="3">D5-H5</f>
        <v>39024</v>
      </c>
    </row>
    <row r="6" spans="1:9" ht="23.25" customHeight="1">
      <c r="A6" s="40" t="s">
        <v>102</v>
      </c>
      <c r="B6" s="22">
        <v>2309</v>
      </c>
      <c r="C6" s="22">
        <v>2309</v>
      </c>
      <c r="D6" s="41">
        <v>1071</v>
      </c>
      <c r="E6" s="23">
        <f t="shared" si="1"/>
        <v>46.3837158943265</v>
      </c>
      <c r="F6" s="23">
        <f t="shared" si="2"/>
        <v>-5.2212389380530997</v>
      </c>
      <c r="G6" s="42"/>
      <c r="H6" s="41">
        <v>1130</v>
      </c>
      <c r="I6" s="26">
        <f t="shared" si="3"/>
        <v>-59</v>
      </c>
    </row>
    <row r="7" spans="1:9" ht="23.25" customHeight="1">
      <c r="A7" s="40" t="s">
        <v>103</v>
      </c>
      <c r="B7" s="22">
        <v>122080</v>
      </c>
      <c r="C7" s="22">
        <v>127002</v>
      </c>
      <c r="D7" s="41">
        <v>61895</v>
      </c>
      <c r="E7" s="23">
        <f t="shared" si="1"/>
        <v>48.735452984992399</v>
      </c>
      <c r="F7" s="23">
        <f t="shared" si="2"/>
        <v>6.1390722798593904</v>
      </c>
      <c r="G7" s="42"/>
      <c r="H7" s="41">
        <v>58315</v>
      </c>
      <c r="I7" s="26">
        <f t="shared" si="3"/>
        <v>3580</v>
      </c>
    </row>
    <row r="8" spans="1:9" ht="23.25" customHeight="1">
      <c r="A8" s="40" t="s">
        <v>129</v>
      </c>
      <c r="B8" s="22">
        <v>666796</v>
      </c>
      <c r="C8" s="22">
        <v>675529</v>
      </c>
      <c r="D8" s="41">
        <v>322269</v>
      </c>
      <c r="E8" s="23">
        <f t="shared" si="1"/>
        <v>47.706168054961402</v>
      </c>
      <c r="F8" s="23">
        <f t="shared" si="2"/>
        <v>9.0267839925301203</v>
      </c>
      <c r="G8" s="43"/>
      <c r="H8" s="41">
        <v>295587</v>
      </c>
      <c r="I8" s="26">
        <f t="shared" si="3"/>
        <v>26682</v>
      </c>
    </row>
    <row r="9" spans="1:9" ht="23.25" customHeight="1">
      <c r="A9" s="40" t="s">
        <v>161</v>
      </c>
      <c r="B9" s="22">
        <v>19690</v>
      </c>
      <c r="C9" s="22">
        <v>20101</v>
      </c>
      <c r="D9" s="41">
        <v>7731</v>
      </c>
      <c r="E9" s="23">
        <f t="shared" si="1"/>
        <v>38.460773095865903</v>
      </c>
      <c r="F9" s="23">
        <f t="shared" si="2"/>
        <v>115.468227424749</v>
      </c>
      <c r="G9" s="44"/>
      <c r="H9" s="41">
        <v>3588</v>
      </c>
      <c r="I9" s="26">
        <f t="shared" si="3"/>
        <v>4143</v>
      </c>
    </row>
    <row r="10" spans="1:9" ht="23.25" customHeight="1">
      <c r="A10" s="40" t="s">
        <v>176</v>
      </c>
      <c r="B10" s="22">
        <v>40747</v>
      </c>
      <c r="C10" s="22">
        <v>43973</v>
      </c>
      <c r="D10" s="41">
        <v>20605</v>
      </c>
      <c r="E10" s="23">
        <f t="shared" si="1"/>
        <v>46.8582994110022</v>
      </c>
      <c r="F10" s="23">
        <f t="shared" si="2"/>
        <v>1.8184513514849101</v>
      </c>
      <c r="G10" s="44"/>
      <c r="H10" s="41">
        <v>20237</v>
      </c>
      <c r="I10" s="26">
        <f t="shared" si="3"/>
        <v>368</v>
      </c>
    </row>
    <row r="11" spans="1:9" ht="23.25" customHeight="1">
      <c r="A11" s="40" t="s">
        <v>203</v>
      </c>
      <c r="B11" s="22">
        <v>378486</v>
      </c>
      <c r="C11" s="22">
        <v>387124</v>
      </c>
      <c r="D11" s="41">
        <v>227496</v>
      </c>
      <c r="E11" s="23">
        <f t="shared" si="1"/>
        <v>58.7656668147674</v>
      </c>
      <c r="F11" s="23">
        <f t="shared" si="2"/>
        <v>3.6064797314837098</v>
      </c>
      <c r="G11" s="45"/>
      <c r="H11" s="41">
        <v>219577</v>
      </c>
      <c r="I11" s="26">
        <f t="shared" si="3"/>
        <v>7919</v>
      </c>
    </row>
    <row r="12" spans="1:9" ht="23.25" customHeight="1">
      <c r="A12" s="40" t="s">
        <v>860</v>
      </c>
      <c r="B12" s="22">
        <v>344454</v>
      </c>
      <c r="C12" s="22">
        <v>348128</v>
      </c>
      <c r="D12" s="41">
        <v>232337</v>
      </c>
      <c r="E12" s="23">
        <f t="shared" si="1"/>
        <v>66.738958084382801</v>
      </c>
      <c r="F12" s="23">
        <f t="shared" si="2"/>
        <v>1.52193101278544</v>
      </c>
      <c r="G12" s="45"/>
      <c r="H12" s="41">
        <v>228854</v>
      </c>
      <c r="I12" s="26">
        <f t="shared" si="3"/>
        <v>3483</v>
      </c>
    </row>
    <row r="13" spans="1:9" ht="23.25" customHeight="1">
      <c r="A13" s="40" t="s">
        <v>283</v>
      </c>
      <c r="B13" s="22">
        <v>71734</v>
      </c>
      <c r="C13" s="22">
        <v>73186</v>
      </c>
      <c r="D13" s="41">
        <v>41673</v>
      </c>
      <c r="E13" s="23">
        <f t="shared" si="1"/>
        <v>56.9412182657885</v>
      </c>
      <c r="F13" s="23">
        <f t="shared" si="2"/>
        <v>-9.4419574948933107</v>
      </c>
      <c r="G13" s="45"/>
      <c r="H13" s="41">
        <v>46018</v>
      </c>
      <c r="I13" s="26">
        <f t="shared" si="3"/>
        <v>-4345</v>
      </c>
    </row>
    <row r="14" spans="1:9" ht="23.25" customHeight="1">
      <c r="A14" s="40" t="s">
        <v>303</v>
      </c>
      <c r="B14" s="22">
        <v>154630</v>
      </c>
      <c r="C14" s="22">
        <v>257816</v>
      </c>
      <c r="D14" s="41">
        <v>179116</v>
      </c>
      <c r="E14" s="23">
        <f t="shared" si="1"/>
        <v>69.474353802712002</v>
      </c>
      <c r="F14" s="23">
        <f t="shared" si="2"/>
        <v>108.716120161272</v>
      </c>
      <c r="G14" s="46"/>
      <c r="H14" s="41">
        <v>85818</v>
      </c>
      <c r="I14" s="26">
        <f t="shared" si="3"/>
        <v>93298</v>
      </c>
    </row>
    <row r="15" spans="1:9" ht="23.25" customHeight="1">
      <c r="A15" s="40" t="s">
        <v>319</v>
      </c>
      <c r="B15" s="22">
        <v>398537</v>
      </c>
      <c r="C15" s="22">
        <v>435525</v>
      </c>
      <c r="D15" s="41">
        <v>251511</v>
      </c>
      <c r="E15" s="23">
        <f t="shared" si="1"/>
        <v>57.748923712760501</v>
      </c>
      <c r="F15" s="23">
        <f t="shared" si="2"/>
        <v>36.655854211152601</v>
      </c>
      <c r="G15" s="45"/>
      <c r="H15" s="41">
        <v>184047</v>
      </c>
      <c r="I15" s="26">
        <f t="shared" si="3"/>
        <v>67464</v>
      </c>
    </row>
    <row r="16" spans="1:9" ht="23.25" customHeight="1">
      <c r="A16" s="40" t="s">
        <v>359</v>
      </c>
      <c r="B16" s="22">
        <v>83620</v>
      </c>
      <c r="C16" s="22">
        <v>86615</v>
      </c>
      <c r="D16" s="41">
        <v>62456</v>
      </c>
      <c r="E16" s="23">
        <f t="shared" si="1"/>
        <v>72.107602609247806</v>
      </c>
      <c r="F16" s="23">
        <f t="shared" si="2"/>
        <v>80.754203687089401</v>
      </c>
      <c r="G16" s="45"/>
      <c r="H16" s="41">
        <v>34553</v>
      </c>
      <c r="I16" s="26">
        <f t="shared" si="3"/>
        <v>27903</v>
      </c>
    </row>
    <row r="17" spans="1:256" ht="23.25" customHeight="1">
      <c r="A17" s="40" t="s">
        <v>861</v>
      </c>
      <c r="B17" s="22">
        <v>44787</v>
      </c>
      <c r="C17" s="22">
        <v>45681</v>
      </c>
      <c r="D17" s="41">
        <v>28287</v>
      </c>
      <c r="E17" s="23">
        <f t="shared" si="1"/>
        <v>61.922900111643798</v>
      </c>
      <c r="F17" s="23">
        <f t="shared" si="2"/>
        <v>68.024948024948003</v>
      </c>
      <c r="G17" s="45"/>
      <c r="H17" s="41">
        <v>16835</v>
      </c>
      <c r="I17" s="26">
        <f t="shared" si="3"/>
        <v>11452</v>
      </c>
    </row>
    <row r="18" spans="1:256" ht="23.25" customHeight="1">
      <c r="A18" s="40" t="s">
        <v>862</v>
      </c>
      <c r="B18" s="22">
        <v>15608</v>
      </c>
      <c r="C18" s="22">
        <v>15800</v>
      </c>
      <c r="D18" s="41">
        <v>10563</v>
      </c>
      <c r="E18" s="23">
        <f t="shared" si="1"/>
        <v>66.854430379746802</v>
      </c>
      <c r="F18" s="23">
        <f t="shared" si="2"/>
        <v>19.707615593835001</v>
      </c>
      <c r="G18" s="45"/>
      <c r="H18" s="41">
        <v>8824</v>
      </c>
      <c r="I18" s="26">
        <f t="shared" si="3"/>
        <v>1739</v>
      </c>
    </row>
    <row r="19" spans="1:256" ht="23.25" customHeight="1">
      <c r="A19" s="40" t="s">
        <v>863</v>
      </c>
      <c r="B19" s="22">
        <v>180</v>
      </c>
      <c r="C19" s="22">
        <v>780</v>
      </c>
      <c r="D19" s="41">
        <v>753</v>
      </c>
      <c r="E19" s="23">
        <f t="shared" si="1"/>
        <v>96.538461538461505</v>
      </c>
      <c r="F19" s="23">
        <f t="shared" si="2"/>
        <v>1881.5789473684199</v>
      </c>
      <c r="G19" s="45"/>
      <c r="H19" s="41">
        <v>38</v>
      </c>
      <c r="I19" s="26">
        <f t="shared" si="3"/>
        <v>715</v>
      </c>
    </row>
    <row r="20" spans="1:256" ht="29.1" customHeight="1">
      <c r="A20" s="40" t="s">
        <v>864</v>
      </c>
      <c r="B20" s="22"/>
      <c r="C20" s="22"/>
      <c r="D20" s="41"/>
      <c r="E20" s="23"/>
      <c r="F20" s="23"/>
      <c r="G20" s="47" t="s">
        <v>865</v>
      </c>
      <c r="H20" s="41"/>
      <c r="I20" s="26">
        <f t="shared" si="3"/>
        <v>0</v>
      </c>
    </row>
    <row r="21" spans="1:256" ht="23.25" customHeight="1">
      <c r="A21" s="40" t="s">
        <v>866</v>
      </c>
      <c r="B21" s="22">
        <v>37731</v>
      </c>
      <c r="C21" s="22">
        <v>43828</v>
      </c>
      <c r="D21" s="41">
        <v>14591</v>
      </c>
      <c r="E21" s="23">
        <f t="shared" ref="E21:E25" si="4">D21/C21*100</f>
        <v>33.291503148672099</v>
      </c>
      <c r="F21" s="23">
        <f t="shared" ref="F21:F23" si="5">(D21/H21-1)*100</f>
        <v>-13.524565874474</v>
      </c>
      <c r="G21" s="45"/>
      <c r="H21" s="41">
        <v>16873</v>
      </c>
      <c r="I21" s="26">
        <f t="shared" si="3"/>
        <v>-2282</v>
      </c>
    </row>
    <row r="22" spans="1:256" ht="23.25" customHeight="1">
      <c r="A22" s="40" t="s">
        <v>867</v>
      </c>
      <c r="B22" s="22">
        <v>85095</v>
      </c>
      <c r="C22" s="22">
        <v>88078</v>
      </c>
      <c r="D22" s="41">
        <v>55058</v>
      </c>
      <c r="E22" s="23">
        <f t="shared" si="4"/>
        <v>62.510502054996699</v>
      </c>
      <c r="F22" s="23">
        <f t="shared" si="5"/>
        <v>14.936434043796799</v>
      </c>
      <c r="G22" s="45"/>
      <c r="H22" s="41">
        <v>47903</v>
      </c>
      <c r="I22" s="26">
        <f t="shared" si="3"/>
        <v>7155</v>
      </c>
    </row>
    <row r="23" spans="1:256" ht="23.25" customHeight="1">
      <c r="A23" s="40" t="s">
        <v>868</v>
      </c>
      <c r="B23" s="22">
        <v>6902</v>
      </c>
      <c r="C23" s="22">
        <v>7250</v>
      </c>
      <c r="D23" s="41">
        <v>4900</v>
      </c>
      <c r="E23" s="23">
        <f t="shared" si="4"/>
        <v>67.586206896551701</v>
      </c>
      <c r="F23" s="23">
        <f t="shared" si="5"/>
        <v>25.383828045035798</v>
      </c>
      <c r="G23" s="24"/>
      <c r="H23" s="41">
        <v>3908</v>
      </c>
      <c r="I23" s="26">
        <f t="shared" si="3"/>
        <v>992</v>
      </c>
    </row>
    <row r="24" spans="1:256" ht="23.25" customHeight="1">
      <c r="A24" s="40" t="s">
        <v>869</v>
      </c>
      <c r="B24" s="22">
        <v>47460</v>
      </c>
      <c r="C24" s="22">
        <v>44151</v>
      </c>
      <c r="D24" s="41">
        <v>40067</v>
      </c>
      <c r="E24" s="23">
        <f t="shared" si="4"/>
        <v>90.749926388983297</v>
      </c>
      <c r="F24" s="23"/>
      <c r="G24" s="45"/>
      <c r="H24" s="41">
        <v>28175</v>
      </c>
      <c r="I24" s="26">
        <f t="shared" si="3"/>
        <v>11892</v>
      </c>
    </row>
    <row r="25" spans="1:256" s="36" customFormat="1" ht="23.25" customHeight="1">
      <c r="A25" s="40" t="s">
        <v>870</v>
      </c>
      <c r="B25" s="22">
        <v>285234</v>
      </c>
      <c r="C25" s="22">
        <v>251721</v>
      </c>
      <c r="D25" s="41">
        <v>25778</v>
      </c>
      <c r="E25" s="23">
        <f t="shared" si="4"/>
        <v>10.2407030005443</v>
      </c>
      <c r="F25" s="23">
        <f>(D25/H25-1)*100</f>
        <v>70.715231788079507</v>
      </c>
      <c r="G25" s="45"/>
      <c r="H25" s="41">
        <v>15100</v>
      </c>
      <c r="I25" s="26">
        <f t="shared" si="3"/>
        <v>10678</v>
      </c>
    </row>
    <row r="26" spans="1:256" customFormat="1" ht="24.95" customHeight="1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customFormat="1" ht="24.95" customHeight="1">
      <c r="A27" s="1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customFormat="1" ht="24.95" customHeight="1">
      <c r="A28" s="1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customFormat="1" ht="24.95" customHeight="1">
      <c r="A29" s="1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24.95" customHeight="1">
      <c r="A30" s="1"/>
      <c r="B30" s="1"/>
      <c r="C30" s="4"/>
      <c r="D30" s="4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24.95" customHeight="1">
      <c r="A31" s="1"/>
      <c r="B31" s="1"/>
      <c r="C31" s="4"/>
      <c r="D31" s="4"/>
      <c r="E31" s="1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24.95" customHeight="1">
      <c r="A32" s="1"/>
      <c r="B32" s="1"/>
      <c r="C32" s="4"/>
      <c r="D32" s="4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24.95" customHeight="1">
      <c r="A33" s="1"/>
      <c r="B33" s="1"/>
      <c r="C33" s="4"/>
      <c r="D33" s="4"/>
      <c r="E33" s="1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24.95" customHeight="1">
      <c r="A34" s="1"/>
      <c r="B34" s="1"/>
      <c r="C34" s="4"/>
      <c r="D34" s="4"/>
      <c r="E34" s="1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4.95" customHeight="1">
      <c r="A35" s="1"/>
      <c r="B35" s="1"/>
      <c r="C35" s="4"/>
      <c r="D35" s="4"/>
      <c r="E35" s="1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24.95" customHeight="1">
      <c r="A36" s="1"/>
      <c r="B36" s="1"/>
      <c r="C36" s="4"/>
      <c r="D36" s="4"/>
      <c r="E36" s="1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24.95" customHeight="1">
      <c r="A37" s="1"/>
      <c r="B37" s="1"/>
      <c r="C37" s="4"/>
      <c r="D37" s="4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24.95" customHeight="1">
      <c r="A38" s="1"/>
      <c r="B38" s="1"/>
      <c r="C38" s="4"/>
      <c r="D38" s="4"/>
      <c r="E38" s="1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24.95" customHeight="1">
      <c r="A39" s="1"/>
      <c r="B39" s="1"/>
      <c r="C39" s="4"/>
      <c r="D39" s="4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24.95" customHeight="1">
      <c r="A40" s="1"/>
      <c r="B40" s="1"/>
      <c r="C40" s="4"/>
      <c r="D40" s="4"/>
      <c r="E40" s="1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24.95" customHeight="1">
      <c r="A41" s="1"/>
      <c r="B41" s="1"/>
      <c r="C41" s="4"/>
      <c r="D41" s="4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4.95" customHeight="1">
      <c r="A42" s="1"/>
      <c r="B42" s="1"/>
      <c r="C42" s="4"/>
      <c r="D42" s="4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4.95" customHeight="1">
      <c r="A43" s="1"/>
      <c r="B43" s="1"/>
      <c r="C43" s="4"/>
      <c r="D43" s="4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4.95" customHeight="1">
      <c r="A44" s="1"/>
      <c r="B44" s="1"/>
      <c r="C44" s="4"/>
      <c r="D44" s="4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4.95" customHeight="1">
      <c r="A45" s="1"/>
      <c r="B45" s="1"/>
      <c r="C45" s="4"/>
      <c r="D45" s="4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4.95" customHeight="1">
      <c r="A46" s="1"/>
      <c r="B46" s="1"/>
      <c r="C46" s="4"/>
      <c r="D46" s="4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4.95" customHeight="1">
      <c r="A47" s="1"/>
      <c r="B47" s="1"/>
      <c r="C47" s="4"/>
      <c r="D47" s="4"/>
      <c r="E47" s="1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4.95" customHeight="1">
      <c r="A48" s="1"/>
      <c r="B48" s="1"/>
      <c r="C48" s="4"/>
      <c r="D48" s="4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4.95" customHeight="1">
      <c r="A49" s="1"/>
      <c r="B49" s="1"/>
      <c r="C49" s="4"/>
      <c r="D49" s="4"/>
      <c r="E49" s="1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4.95" customHeight="1">
      <c r="A50" s="1"/>
      <c r="B50" s="1"/>
      <c r="C50" s="4"/>
      <c r="D50" s="4"/>
      <c r="E50" s="1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4.95" customHeight="1">
      <c r="A51" s="1"/>
      <c r="B51" s="1"/>
      <c r="C51" s="4"/>
      <c r="D51" s="4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4.95" customHeight="1">
      <c r="A52" s="1"/>
      <c r="B52" s="1"/>
      <c r="C52" s="4"/>
      <c r="D52" s="4"/>
      <c r="E52" s="1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4.95" customHeight="1">
      <c r="A53" s="1"/>
      <c r="B53" s="1"/>
      <c r="C53" s="4"/>
      <c r="D53" s="4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4.95" customHeight="1">
      <c r="A54" s="1"/>
      <c r="B54" s="1"/>
      <c r="C54" s="4"/>
      <c r="D54" s="4"/>
      <c r="E54" s="1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4.95" customHeight="1">
      <c r="A55" s="1"/>
      <c r="B55" s="1"/>
      <c r="C55" s="4"/>
      <c r="D55" s="4"/>
      <c r="E55" s="1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4.95" customHeight="1">
      <c r="A56" s="1"/>
      <c r="B56" s="1"/>
      <c r="C56" s="4"/>
      <c r="D56" s="4"/>
      <c r="E56" s="1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4.95" customHeight="1">
      <c r="A57" s="1"/>
      <c r="B57" s="1"/>
      <c r="C57" s="4"/>
      <c r="D57" s="4"/>
      <c r="E57" s="1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4.95" customHeight="1">
      <c r="A58" s="1"/>
      <c r="B58" s="1"/>
      <c r="C58" s="4"/>
      <c r="D58" s="4"/>
      <c r="E58" s="1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4.95" customHeight="1">
      <c r="A59" s="1"/>
      <c r="B59" s="1"/>
      <c r="C59" s="4"/>
      <c r="D59" s="4"/>
      <c r="E59" s="1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4.95" customHeight="1">
      <c r="A60" s="1"/>
      <c r="B60" s="1"/>
      <c r="C60" s="4"/>
      <c r="D60" s="4"/>
      <c r="E60" s="1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24.95" customHeight="1">
      <c r="A61" s="1"/>
      <c r="B61" s="1"/>
      <c r="C61" s="4"/>
      <c r="D61" s="4"/>
      <c r="E61" s="1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24.95" customHeight="1">
      <c r="A62" s="1"/>
      <c r="B62" s="1"/>
      <c r="C62" s="4"/>
      <c r="D62" s="4"/>
      <c r="E62" s="1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24.95" customHeight="1">
      <c r="A63" s="1"/>
      <c r="B63" s="1"/>
      <c r="C63" s="4"/>
      <c r="D63" s="4"/>
      <c r="E63" s="1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24.95" customHeight="1">
      <c r="A64" s="1"/>
      <c r="B64" s="1"/>
      <c r="C64" s="4"/>
      <c r="D64" s="4"/>
      <c r="E64" s="1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24.95" customHeight="1">
      <c r="A65" s="1"/>
      <c r="B65" s="1"/>
      <c r="C65" s="4"/>
      <c r="D65" s="4"/>
      <c r="E65" s="1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4.95" customHeight="1">
      <c r="A66" s="1"/>
      <c r="B66" s="1"/>
      <c r="C66" s="4"/>
      <c r="D66" s="4"/>
      <c r="E66" s="1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24.95" customHeight="1">
      <c r="A67" s="1"/>
      <c r="B67" s="1"/>
      <c r="C67" s="4"/>
      <c r="D67" s="4"/>
      <c r="E67" s="1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24.95" customHeight="1">
      <c r="A68" s="1"/>
      <c r="B68" s="1"/>
      <c r="C68" s="4"/>
      <c r="D68" s="4"/>
      <c r="E68" s="1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24.95" customHeight="1">
      <c r="A69" s="1"/>
      <c r="B69" s="1"/>
      <c r="C69" s="4"/>
      <c r="D69" s="4"/>
      <c r="E69" s="1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24.95" customHeight="1">
      <c r="A70" s="1"/>
      <c r="B70" s="1"/>
      <c r="C70" s="4"/>
      <c r="D70" s="4"/>
      <c r="E70" s="1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24.95" customHeight="1">
      <c r="A71" s="1"/>
      <c r="B71" s="1"/>
      <c r="C71" s="4"/>
      <c r="D71" s="4"/>
      <c r="E71" s="1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24.95" customHeight="1">
      <c r="A72" s="1"/>
      <c r="B72" s="1"/>
      <c r="C72" s="4"/>
      <c r="D72" s="4"/>
      <c r="E72" s="1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24.95" customHeight="1">
      <c r="A73" s="1"/>
      <c r="B73" s="1"/>
      <c r="C73" s="4"/>
      <c r="D73" s="4"/>
      <c r="E73" s="1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24.95" customHeight="1">
      <c r="A74" s="1"/>
      <c r="B74" s="1"/>
      <c r="C74" s="4"/>
      <c r="D74" s="4"/>
      <c r="E74" s="1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24.95" customHeight="1">
      <c r="A75" s="1"/>
      <c r="B75" s="1"/>
      <c r="C75" s="4"/>
      <c r="D75" s="4"/>
      <c r="E75" s="1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24.95" customHeight="1">
      <c r="A76" s="1"/>
      <c r="B76" s="1"/>
      <c r="C76" s="4"/>
      <c r="D76" s="4"/>
      <c r="E76" s="1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24.95" customHeight="1">
      <c r="A77" s="1"/>
      <c r="B77" s="1"/>
      <c r="C77" s="4"/>
      <c r="D77" s="4"/>
      <c r="E77" s="1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24.95" customHeight="1">
      <c r="A78" s="1"/>
      <c r="B78" s="1"/>
      <c r="C78" s="4"/>
      <c r="D78" s="4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24.95" customHeight="1">
      <c r="A79" s="1"/>
      <c r="B79" s="1"/>
      <c r="C79" s="4"/>
      <c r="D79" s="4"/>
      <c r="E79" s="1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24.95" customHeight="1">
      <c r="A80" s="1"/>
      <c r="B80" s="1"/>
      <c r="C80" s="4"/>
      <c r="D80" s="4"/>
      <c r="E80" s="1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24.95" customHeight="1">
      <c r="A81" s="1"/>
      <c r="B81" s="1"/>
      <c r="C81" s="4"/>
      <c r="D81" s="4"/>
      <c r="E81" s="1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4.95" customHeight="1">
      <c r="A82" s="1"/>
      <c r="B82" s="1"/>
      <c r="C82" s="4"/>
      <c r="D82" s="4"/>
      <c r="E82" s="1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4.95" customHeight="1">
      <c r="A83" s="1"/>
      <c r="B83" s="1"/>
      <c r="C83" s="4"/>
      <c r="D83" s="4"/>
      <c r="E83" s="1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4.95" customHeight="1">
      <c r="A84" s="1"/>
      <c r="B84" s="1"/>
      <c r="C84" s="4"/>
      <c r="D84" s="4"/>
      <c r="E84" s="1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4.95" customHeight="1">
      <c r="A85" s="1"/>
      <c r="B85" s="1"/>
      <c r="C85" s="4"/>
      <c r="D85" s="4"/>
      <c r="E85" s="1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4.95" customHeight="1">
      <c r="A86" s="1"/>
      <c r="B86" s="1"/>
      <c r="C86" s="4"/>
      <c r="D86" s="4"/>
      <c r="E86" s="1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4.95" customHeight="1">
      <c r="A87" s="1"/>
      <c r="B87" s="1"/>
      <c r="C87" s="4"/>
      <c r="D87" s="4"/>
      <c r="E87" s="1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4.95" customHeight="1">
      <c r="A88" s="1"/>
      <c r="B88" s="1"/>
      <c r="C88" s="4"/>
      <c r="D88" s="4"/>
      <c r="E88" s="1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4.95" customHeight="1">
      <c r="A89" s="1"/>
      <c r="B89" s="1"/>
      <c r="C89" s="4"/>
      <c r="D89" s="4"/>
      <c r="E89" s="1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4.95" customHeight="1">
      <c r="A90" s="1"/>
      <c r="B90" s="1"/>
      <c r="C90" s="4"/>
      <c r="D90" s="4"/>
      <c r="E90" s="1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4.95" customHeight="1">
      <c r="A91" s="1"/>
      <c r="B91" s="1"/>
      <c r="C91" s="4"/>
      <c r="D91" s="4"/>
      <c r="E91" s="1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24.95" customHeight="1">
      <c r="A92" s="1"/>
      <c r="B92" s="1"/>
      <c r="C92" s="4"/>
      <c r="D92" s="4"/>
      <c r="E92" s="1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24.95" customHeight="1">
      <c r="A93" s="1"/>
      <c r="B93" s="1"/>
      <c r="C93" s="4"/>
      <c r="D93" s="4"/>
      <c r="E93" s="1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24.95" customHeight="1">
      <c r="A94" s="1"/>
      <c r="B94" s="1"/>
      <c r="C94" s="4"/>
      <c r="D94" s="4"/>
      <c r="E94" s="1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24.95" customHeight="1">
      <c r="A95" s="1"/>
      <c r="B95" s="1"/>
      <c r="C95" s="4"/>
      <c r="D95" s="4"/>
      <c r="E95" s="1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4.95" customHeight="1">
      <c r="A96" s="1"/>
      <c r="B96" s="1"/>
      <c r="C96" s="4"/>
      <c r="D96" s="4"/>
      <c r="E96" s="1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24.95" customHeight="1">
      <c r="A97" s="1"/>
      <c r="B97" s="1"/>
      <c r="C97" s="4"/>
      <c r="D97" s="4"/>
      <c r="E97" s="1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24.95" customHeight="1">
      <c r="A98" s="1"/>
      <c r="B98" s="1"/>
      <c r="C98" s="4"/>
      <c r="D98" s="4"/>
      <c r="E98" s="1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24.95" customHeight="1">
      <c r="A99" s="1"/>
      <c r="B99" s="1"/>
      <c r="C99" s="4"/>
      <c r="D99" s="4"/>
      <c r="E99" s="1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24.95" customHeight="1">
      <c r="A100" s="1"/>
      <c r="B100" s="1"/>
      <c r="C100" s="4"/>
      <c r="D100" s="4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24.95" customHeight="1">
      <c r="A101" s="1"/>
      <c r="B101" s="1"/>
      <c r="C101" s="4"/>
      <c r="D101" s="4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24.95" customHeight="1">
      <c r="A102" s="1"/>
      <c r="B102" s="1"/>
      <c r="C102" s="4"/>
      <c r="D102" s="4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24.95" customHeight="1">
      <c r="A103" s="1"/>
      <c r="B103" s="1"/>
      <c r="C103" s="4"/>
      <c r="D103" s="4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24.95" customHeight="1">
      <c r="A104" s="1"/>
      <c r="B104" s="1"/>
      <c r="C104" s="4"/>
      <c r="D104" s="4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24.95" customHeight="1">
      <c r="A105" s="1"/>
      <c r="B105" s="1"/>
      <c r="C105" s="4"/>
      <c r="D105" s="4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24.95" customHeight="1">
      <c r="A106" s="1"/>
      <c r="B106" s="1"/>
      <c r="C106" s="4"/>
      <c r="D106" s="4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24.95" customHeight="1">
      <c r="A107" s="1"/>
      <c r="B107" s="1"/>
      <c r="C107" s="4"/>
      <c r="D107" s="4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24.95" customHeight="1">
      <c r="A108" s="1"/>
      <c r="B108" s="1"/>
      <c r="C108" s="4"/>
      <c r="D108" s="4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24.95" customHeight="1">
      <c r="A109" s="1"/>
      <c r="B109" s="1"/>
      <c r="C109" s="4"/>
      <c r="D109" s="4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24.95" customHeight="1">
      <c r="A110" s="1"/>
      <c r="B110" s="1"/>
      <c r="C110" s="4"/>
      <c r="D110" s="4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24.95" customHeight="1">
      <c r="A111" s="1"/>
      <c r="B111" s="1"/>
      <c r="C111" s="4"/>
      <c r="D111" s="4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4.95" customHeight="1">
      <c r="A112" s="1"/>
      <c r="B112" s="1"/>
      <c r="C112" s="4"/>
      <c r="D112" s="4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4.95" customHeight="1">
      <c r="A113" s="1"/>
      <c r="B113" s="1"/>
      <c r="C113" s="4"/>
      <c r="D113" s="4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4.95" customHeight="1">
      <c r="A114" s="1"/>
      <c r="B114" s="1"/>
      <c r="C114" s="4"/>
      <c r="D114" s="4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4.95" customHeight="1">
      <c r="A115" s="1"/>
      <c r="B115" s="1"/>
      <c r="C115" s="4"/>
      <c r="D115" s="4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4.95" customHeight="1">
      <c r="A116" s="1"/>
      <c r="B116" s="1"/>
      <c r="C116" s="4"/>
      <c r="D116" s="4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4.95" customHeight="1">
      <c r="A117" s="1"/>
      <c r="B117" s="1"/>
      <c r="C117" s="4"/>
      <c r="D117" s="4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4.95" customHeight="1">
      <c r="A118" s="1"/>
      <c r="B118" s="1"/>
      <c r="C118" s="4"/>
      <c r="D118" s="4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4.95" customHeight="1">
      <c r="A119" s="1"/>
      <c r="B119" s="1"/>
      <c r="C119" s="4"/>
      <c r="D119" s="4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4.95" customHeight="1">
      <c r="A120" s="1"/>
      <c r="B120" s="1"/>
      <c r="C120" s="4"/>
      <c r="D120" s="4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4.95" customHeight="1">
      <c r="A121" s="1"/>
      <c r="B121" s="1"/>
      <c r="C121" s="4"/>
      <c r="D121" s="4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3" customFormat="1" ht="24.95" customHeight="1">
      <c r="A122" s="1"/>
      <c r="B122" s="1"/>
      <c r="C122" s="4"/>
      <c r="D122" s="4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3" customFormat="1" ht="24.95" customHeight="1">
      <c r="A123" s="1"/>
      <c r="B123" s="1"/>
      <c r="C123" s="4"/>
      <c r="D123" s="4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3" customFormat="1" ht="24.95" customHeight="1">
      <c r="A124" s="1"/>
      <c r="B124" s="1"/>
      <c r="C124" s="4"/>
      <c r="D124" s="4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24.95" customHeight="1">
      <c r="A125" s="1"/>
      <c r="B125" s="1"/>
      <c r="C125" s="4"/>
      <c r="D125" s="4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24.95" customHeight="1">
      <c r="A126" s="1"/>
      <c r="B126" s="1"/>
      <c r="C126" s="4"/>
      <c r="D126" s="4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24.95" customHeight="1">
      <c r="A127" s="1"/>
      <c r="B127" s="1"/>
      <c r="C127" s="4"/>
      <c r="D127" s="4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24.95" customHeight="1">
      <c r="A128" s="1"/>
      <c r="B128" s="1"/>
      <c r="C128" s="4"/>
      <c r="D128" s="4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24.95" customHeight="1">
      <c r="A129" s="1"/>
      <c r="B129" s="1"/>
      <c r="C129" s="4"/>
      <c r="D129" s="4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24.95" customHeight="1">
      <c r="A130" s="1"/>
      <c r="B130" s="1"/>
      <c r="C130" s="4"/>
      <c r="D130" s="4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24.95" customHeight="1">
      <c r="A131" s="1"/>
      <c r="B131" s="1"/>
      <c r="C131" s="4"/>
      <c r="D131" s="4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3" customFormat="1" ht="24.95" customHeight="1">
      <c r="A132" s="1"/>
      <c r="B132" s="1"/>
      <c r="C132" s="4"/>
      <c r="D132" s="4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3" customFormat="1" ht="24.95" customHeight="1">
      <c r="A133" s="1"/>
      <c r="B133" s="1"/>
      <c r="C133" s="4"/>
      <c r="D133" s="4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24.95" customHeight="1">
      <c r="A134" s="1"/>
      <c r="B134" s="1"/>
      <c r="C134" s="4"/>
      <c r="D134" s="4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24.95" customHeight="1">
      <c r="A135" s="1"/>
      <c r="B135" s="1"/>
      <c r="C135" s="4"/>
      <c r="D135" s="4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24.95" customHeight="1">
      <c r="A136" s="1"/>
      <c r="B136" s="1"/>
      <c r="C136" s="4"/>
      <c r="D136" s="4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24.95" customHeight="1">
      <c r="A137" s="1"/>
      <c r="B137" s="1"/>
      <c r="C137" s="4"/>
      <c r="D137" s="4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24.95" customHeight="1">
      <c r="A138" s="1"/>
      <c r="B138" s="1"/>
      <c r="C138" s="4"/>
      <c r="D138" s="4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24.95" customHeight="1">
      <c r="A139" s="1"/>
      <c r="B139" s="1"/>
      <c r="C139" s="4"/>
      <c r="D139" s="4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24.95" customHeight="1">
      <c r="A140" s="1"/>
      <c r="B140" s="1"/>
      <c r="C140" s="4"/>
      <c r="D140" s="4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24.95" customHeight="1">
      <c r="A141" s="1"/>
      <c r="B141" s="1"/>
      <c r="C141" s="4"/>
      <c r="D141" s="4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" customFormat="1" ht="24.95" customHeight="1">
      <c r="A142" s="1"/>
      <c r="B142" s="1"/>
      <c r="C142" s="4"/>
      <c r="D142" s="4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3" customFormat="1" ht="24.95" customHeight="1">
      <c r="A143" s="1"/>
      <c r="B143" s="1"/>
      <c r="C143" s="4"/>
      <c r="D143" s="4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24.95" customHeight="1">
      <c r="A144" s="1"/>
      <c r="B144" s="1"/>
      <c r="C144" s="4"/>
      <c r="D144" s="4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24.95" customHeight="1">
      <c r="A145" s="1"/>
      <c r="B145" s="1"/>
      <c r="C145" s="4"/>
      <c r="D145" s="4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24.95" customHeight="1">
      <c r="A146" s="1"/>
      <c r="B146" s="1"/>
      <c r="C146" s="4"/>
      <c r="D146" s="4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24.95" customHeight="1">
      <c r="A147" s="1"/>
      <c r="B147" s="1"/>
      <c r="C147" s="4"/>
      <c r="D147" s="4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3" customFormat="1" ht="24.95" customHeight="1">
      <c r="A148" s="1"/>
      <c r="B148" s="1"/>
      <c r="C148" s="4"/>
      <c r="D148" s="4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" customFormat="1" ht="24.95" customHeight="1">
      <c r="A149" s="1"/>
      <c r="B149" s="1"/>
      <c r="C149" s="4"/>
      <c r="D149" s="4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24.95" customHeight="1">
      <c r="A150" s="1"/>
      <c r="B150" s="1"/>
      <c r="C150" s="4"/>
      <c r="D150" s="4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24.95" customHeight="1">
      <c r="A151" s="1"/>
      <c r="B151" s="1"/>
      <c r="C151" s="4"/>
      <c r="D151" s="4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" customFormat="1" ht="24.95" customHeight="1">
      <c r="A152" s="1"/>
      <c r="B152" s="1"/>
      <c r="C152" s="4"/>
      <c r="D152" s="4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3" customFormat="1" ht="24.95" customHeight="1">
      <c r="A153" s="1"/>
      <c r="B153" s="1"/>
      <c r="C153" s="4"/>
      <c r="D153" s="4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3" customFormat="1" ht="24.95" customHeight="1">
      <c r="A154" s="1"/>
      <c r="B154" s="1"/>
      <c r="C154" s="4"/>
      <c r="D154" s="4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3" customFormat="1" ht="24.95" customHeight="1">
      <c r="A155" s="1"/>
      <c r="B155" s="1"/>
      <c r="C155" s="4"/>
      <c r="D155" s="4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3" customFormat="1" ht="24.95" customHeight="1">
      <c r="A156" s="1"/>
      <c r="B156" s="1"/>
      <c r="C156" s="4"/>
      <c r="D156" s="4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" customFormat="1" ht="24.95" customHeight="1">
      <c r="A157" s="1"/>
      <c r="B157" s="1"/>
      <c r="C157" s="4"/>
      <c r="D157" s="4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3" customFormat="1" ht="24.95" customHeight="1">
      <c r="A158" s="1"/>
      <c r="B158" s="1"/>
      <c r="C158" s="4"/>
      <c r="D158" s="4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3" customFormat="1" ht="24.95" customHeight="1">
      <c r="A159" s="1"/>
      <c r="B159" s="1"/>
      <c r="C159" s="4"/>
      <c r="D159" s="4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3" customFormat="1" ht="24.95" customHeight="1">
      <c r="A160" s="1"/>
      <c r="B160" s="1"/>
      <c r="C160" s="4"/>
      <c r="D160" s="4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" customFormat="1" ht="24.95" customHeight="1">
      <c r="A161" s="1"/>
      <c r="B161" s="1"/>
      <c r="C161" s="4"/>
      <c r="D161" s="4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3" customFormat="1" ht="24.95" customHeight="1">
      <c r="A162" s="1"/>
      <c r="B162" s="1"/>
      <c r="C162" s="4"/>
      <c r="D162" s="4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3" customFormat="1" ht="24.95" customHeight="1">
      <c r="A163" s="1"/>
      <c r="B163" s="1"/>
      <c r="C163" s="4"/>
      <c r="D163" s="4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3" customFormat="1" ht="24.95" customHeight="1">
      <c r="A164" s="1"/>
      <c r="B164" s="1"/>
      <c r="C164" s="4"/>
      <c r="D164" s="4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3" customFormat="1" ht="24.95" customHeight="1">
      <c r="A165" s="1"/>
      <c r="B165" s="1"/>
      <c r="C165" s="4"/>
      <c r="D165" s="4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3" customFormat="1" ht="24.95" customHeight="1">
      <c r="A166" s="1"/>
      <c r="B166" s="1"/>
      <c r="C166" s="4"/>
      <c r="D166" s="4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24.95" customHeight="1">
      <c r="A167" s="1"/>
      <c r="B167" s="1"/>
      <c r="C167" s="4"/>
      <c r="D167" s="4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3" customFormat="1" ht="24.95" customHeight="1">
      <c r="A168" s="1"/>
      <c r="B168" s="1"/>
      <c r="C168" s="4"/>
      <c r="D168" s="4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3" customFormat="1" ht="24.95" customHeight="1">
      <c r="A169" s="1"/>
      <c r="B169" s="1"/>
      <c r="C169" s="4"/>
      <c r="D169" s="4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3" customFormat="1" ht="24.95" customHeight="1">
      <c r="A170" s="1"/>
      <c r="B170" s="1"/>
      <c r="C170" s="4"/>
      <c r="D170" s="4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3" customFormat="1" ht="24.95" customHeight="1">
      <c r="A171" s="1"/>
      <c r="B171" s="1"/>
      <c r="C171" s="4"/>
      <c r="D171" s="4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" customFormat="1" ht="24.95" customHeight="1">
      <c r="A172" s="1"/>
      <c r="B172" s="1"/>
      <c r="C172" s="4"/>
      <c r="D172" s="4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" customFormat="1" ht="24.95" customHeight="1">
      <c r="A173" s="1"/>
      <c r="B173" s="1"/>
      <c r="C173" s="4"/>
      <c r="D173" s="4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3" customFormat="1" ht="24.95" customHeight="1">
      <c r="A174" s="1"/>
      <c r="B174" s="1"/>
      <c r="C174" s="4"/>
      <c r="D174" s="4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3" customFormat="1" ht="24.95" customHeight="1">
      <c r="A175" s="1"/>
      <c r="B175" s="1"/>
      <c r="C175" s="4"/>
      <c r="D175" s="4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3" customFormat="1" ht="24.95" customHeight="1">
      <c r="A176" s="1"/>
      <c r="B176" s="1"/>
      <c r="C176" s="4"/>
      <c r="D176" s="4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3" customFormat="1" ht="24.95" customHeight="1">
      <c r="A177" s="1"/>
      <c r="B177" s="1"/>
      <c r="C177" s="4"/>
      <c r="D177" s="4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3" customFormat="1" ht="24.95" customHeight="1">
      <c r="A178" s="1"/>
      <c r="B178" s="1"/>
      <c r="C178" s="4"/>
      <c r="D178" s="4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3" customFormat="1" ht="24.95" customHeight="1">
      <c r="A179" s="1"/>
      <c r="B179" s="1"/>
      <c r="C179" s="4"/>
      <c r="D179" s="4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3" customFormat="1" ht="24.95" customHeight="1">
      <c r="A180" s="1"/>
      <c r="B180" s="1"/>
      <c r="C180" s="4"/>
      <c r="D180" s="4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" customFormat="1" ht="24.95" customHeight="1">
      <c r="A181" s="1"/>
      <c r="B181" s="1"/>
      <c r="C181" s="4"/>
      <c r="D181" s="4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3" customFormat="1" ht="24.95" customHeight="1">
      <c r="A182" s="1"/>
      <c r="B182" s="1"/>
      <c r="C182" s="4"/>
      <c r="D182" s="4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3" customFormat="1" ht="24.95" customHeight="1">
      <c r="A183" s="1"/>
      <c r="B183" s="1"/>
      <c r="C183" s="4"/>
      <c r="D183" s="4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3" customFormat="1" ht="24.95" customHeight="1">
      <c r="A184" s="1"/>
      <c r="B184" s="1"/>
      <c r="C184" s="4"/>
      <c r="D184" s="4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3" customFormat="1" ht="24.95" customHeight="1">
      <c r="A185" s="1"/>
      <c r="B185" s="1"/>
      <c r="C185" s="4"/>
      <c r="D185" s="4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3" customFormat="1" ht="24.95" customHeight="1">
      <c r="A186" s="1"/>
      <c r="B186" s="1"/>
      <c r="C186" s="4"/>
      <c r="D186" s="4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3" customFormat="1" ht="24.95" customHeight="1">
      <c r="A187" s="1"/>
      <c r="B187" s="1"/>
      <c r="C187" s="4"/>
      <c r="D187" s="4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3" customFormat="1" ht="24.95" customHeight="1">
      <c r="A188" s="1"/>
      <c r="B188" s="1"/>
      <c r="C188" s="4"/>
      <c r="D188" s="4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3" customFormat="1" ht="24.95" customHeight="1">
      <c r="A189" s="1"/>
      <c r="B189" s="1"/>
      <c r="C189" s="4"/>
      <c r="D189" s="4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3" customFormat="1" ht="24.95" customHeight="1">
      <c r="A190" s="1"/>
      <c r="B190" s="1"/>
      <c r="C190" s="4"/>
      <c r="D190" s="4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3" customFormat="1" ht="24.95" customHeight="1">
      <c r="A191" s="1"/>
      <c r="B191" s="1"/>
      <c r="C191" s="4"/>
      <c r="D191" s="4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3" customFormat="1" ht="24.95" customHeight="1">
      <c r="A192" s="1"/>
      <c r="B192" s="1"/>
      <c r="C192" s="4"/>
      <c r="D192" s="4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3" customFormat="1" ht="24.95" customHeight="1">
      <c r="A193" s="1"/>
      <c r="B193" s="1"/>
      <c r="C193" s="4"/>
      <c r="D193" s="4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3" customFormat="1" ht="24.95" customHeight="1">
      <c r="A194" s="1"/>
      <c r="B194" s="1"/>
      <c r="C194" s="4"/>
      <c r="D194" s="4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3" customFormat="1" ht="24.95" customHeight="1">
      <c r="A195" s="1"/>
      <c r="B195" s="1"/>
      <c r="C195" s="4"/>
      <c r="D195" s="4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3" customFormat="1" ht="24.95" customHeight="1">
      <c r="A196" s="1"/>
      <c r="B196" s="1"/>
      <c r="C196" s="4"/>
      <c r="D196" s="4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3" customFormat="1" ht="24.95" customHeight="1">
      <c r="A197" s="1"/>
      <c r="B197" s="1"/>
      <c r="C197" s="4"/>
      <c r="D197" s="4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3" customFormat="1" ht="24.95" customHeight="1">
      <c r="A198" s="1"/>
      <c r="B198" s="1"/>
      <c r="C198" s="4"/>
      <c r="D198" s="4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3" customFormat="1" ht="24.95" customHeight="1">
      <c r="A199" s="1"/>
      <c r="B199" s="1"/>
      <c r="C199" s="4"/>
      <c r="D199" s="4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</sheetData>
  <mergeCells count="1">
    <mergeCell ref="A1:G1"/>
  </mergeCells>
  <phoneticPr fontId="38" type="noConversion"/>
  <printOptions horizontalCentered="1"/>
  <pageMargins left="0.75138888888888899" right="0.75138888888888899" top="0.79027777777777797" bottom="0.79027777777777797" header="0.50763888888888897" footer="0.50763888888888897"/>
  <pageSetup paperSize="9" firstPageNumber="7" orientation="landscape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86"/>
  <sheetViews>
    <sheetView workbookViewId="0">
      <pane ySplit="3" topLeftCell="A4" activePane="bottomLeft" state="frozen"/>
      <selection pane="bottomLeft" activeCell="I7" sqref="I7"/>
    </sheetView>
  </sheetViews>
  <sheetFormatPr defaultColWidth="9" defaultRowHeight="15.75"/>
  <cols>
    <col min="1" max="1" width="36.875" style="1" customWidth="1"/>
    <col min="2" max="2" width="14.625" style="1" customWidth="1"/>
    <col min="3" max="4" width="13.75" style="1" customWidth="1"/>
    <col min="5" max="5" width="13.75" style="5" customWidth="1"/>
    <col min="6" max="6" width="29.25" style="1" customWidth="1"/>
    <col min="7" max="7" width="9" style="1" hidden="1" customWidth="1"/>
    <col min="8" max="16384" width="9" style="1"/>
  </cols>
  <sheetData>
    <row r="1" spans="1:256" ht="35.25" customHeight="1">
      <c r="A1" s="243" t="s">
        <v>871</v>
      </c>
      <c r="B1" s="243"/>
      <c r="C1" s="243"/>
      <c r="D1" s="243"/>
      <c r="E1" s="243"/>
      <c r="F1" s="243"/>
    </row>
    <row r="2" spans="1:256" ht="24.75" customHeight="1">
      <c r="A2" s="6" t="s">
        <v>872</v>
      </c>
      <c r="B2" s="7"/>
      <c r="C2" s="7"/>
      <c r="D2" s="7"/>
      <c r="E2" s="9"/>
      <c r="F2" s="10" t="s">
        <v>2</v>
      </c>
    </row>
    <row r="3" spans="1:256" s="2" customFormat="1" ht="45" customHeight="1">
      <c r="A3" s="11" t="s">
        <v>3</v>
      </c>
      <c r="B3" s="12" t="s">
        <v>829</v>
      </c>
      <c r="C3" s="12" t="s">
        <v>830</v>
      </c>
      <c r="D3" s="12" t="s">
        <v>831</v>
      </c>
      <c r="E3" s="14" t="s">
        <v>832</v>
      </c>
      <c r="F3" s="12" t="s">
        <v>813</v>
      </c>
    </row>
    <row r="4" spans="1:256" ht="24" customHeight="1">
      <c r="A4" s="27" t="s">
        <v>873</v>
      </c>
      <c r="B4" s="28">
        <f>SUM(B5:B10)</f>
        <v>238753</v>
      </c>
      <c r="C4" s="28">
        <f>SUM(C5:C10)</f>
        <v>45241</v>
      </c>
      <c r="D4" s="29">
        <f t="shared" ref="D4:D10" si="0">C4/B4*100</f>
        <v>18.9488718466365</v>
      </c>
      <c r="E4" s="30">
        <f t="shared" ref="E4:E10" si="1">(C4/G4-1)*100</f>
        <v>-41.050999400620199</v>
      </c>
      <c r="F4" s="31"/>
      <c r="G4" s="28">
        <f>SUM(G5:G10)</f>
        <v>76746</v>
      </c>
    </row>
    <row r="5" spans="1:256" ht="24" customHeight="1">
      <c r="A5" s="32" t="s">
        <v>874</v>
      </c>
      <c r="B5" s="33">
        <v>203126</v>
      </c>
      <c r="C5" s="33">
        <v>37870</v>
      </c>
      <c r="D5" s="23">
        <f t="shared" si="0"/>
        <v>18.6436005238128</v>
      </c>
      <c r="E5" s="23">
        <f t="shared" si="1"/>
        <v>-43.499537492913198</v>
      </c>
      <c r="F5" s="34"/>
      <c r="G5" s="33">
        <v>67026</v>
      </c>
    </row>
    <row r="6" spans="1:256" ht="24" customHeight="1">
      <c r="A6" s="32" t="s">
        <v>875</v>
      </c>
      <c r="B6" s="33">
        <v>6217</v>
      </c>
      <c r="C6" s="33">
        <v>1578</v>
      </c>
      <c r="D6" s="23">
        <f t="shared" si="0"/>
        <v>25.3820170500241</v>
      </c>
      <c r="E6" s="23">
        <f t="shared" si="1"/>
        <v>32.271584241408199</v>
      </c>
      <c r="F6" s="34"/>
      <c r="G6" s="33">
        <v>1193</v>
      </c>
    </row>
    <row r="7" spans="1:256" ht="24.95" customHeight="1">
      <c r="A7" s="32" t="s">
        <v>876</v>
      </c>
      <c r="B7" s="33">
        <v>14632</v>
      </c>
      <c r="C7" s="33">
        <v>3739</v>
      </c>
      <c r="D7" s="23">
        <f t="shared" si="0"/>
        <v>25.553581191908101</v>
      </c>
      <c r="E7" s="23">
        <f t="shared" si="1"/>
        <v>-46.874111963626</v>
      </c>
      <c r="F7" s="24"/>
      <c r="G7" s="33">
        <v>7038</v>
      </c>
    </row>
    <row r="8" spans="1:256" ht="24.95" customHeight="1">
      <c r="A8" s="32" t="s">
        <v>877</v>
      </c>
      <c r="B8" s="33">
        <v>3524</v>
      </c>
      <c r="C8" s="33">
        <v>560</v>
      </c>
      <c r="D8" s="23">
        <f t="shared" si="0"/>
        <v>15.891032917139601</v>
      </c>
      <c r="E8" s="23">
        <f t="shared" si="1"/>
        <v>-41.8483904465213</v>
      </c>
      <c r="F8" s="24"/>
      <c r="G8" s="33">
        <v>963</v>
      </c>
    </row>
    <row r="9" spans="1:256" ht="24.95" customHeight="1">
      <c r="A9" s="32" t="s">
        <v>878</v>
      </c>
      <c r="B9" s="33">
        <v>1902</v>
      </c>
      <c r="C9" s="33">
        <v>1283</v>
      </c>
      <c r="D9" s="23">
        <f t="shared" si="0"/>
        <v>67.455310199789693</v>
      </c>
      <c r="E9" s="23">
        <f t="shared" si="1"/>
        <v>171.82203389830499</v>
      </c>
      <c r="F9" s="24"/>
      <c r="G9" s="33">
        <v>472</v>
      </c>
    </row>
    <row r="10" spans="1:256" ht="24.95" customHeight="1">
      <c r="A10" s="35" t="s">
        <v>879</v>
      </c>
      <c r="B10" s="33">
        <v>9352</v>
      </c>
      <c r="C10" s="33">
        <v>211</v>
      </c>
      <c r="D10" s="23">
        <f t="shared" si="0"/>
        <v>2.2562018819503802</v>
      </c>
      <c r="E10" s="23">
        <f t="shared" si="1"/>
        <v>290.74074074074099</v>
      </c>
      <c r="F10" s="24"/>
      <c r="G10" s="33">
        <v>54</v>
      </c>
    </row>
    <row r="11" spans="1:256" customFormat="1" ht="24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customFormat="1" ht="24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customFormat="1" ht="24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customFormat="1" ht="24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customFormat="1" ht="24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customFormat="1" ht="24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24.95" customHeight="1">
      <c r="A17" s="1"/>
      <c r="B17" s="1"/>
      <c r="C17" s="1"/>
      <c r="D17" s="1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24.95" customHeight="1">
      <c r="A18" s="1"/>
      <c r="B18" s="1"/>
      <c r="C18" s="1"/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24.95" customHeight="1">
      <c r="A19" s="1"/>
      <c r="B19" s="1"/>
      <c r="C19" s="1"/>
      <c r="D19" s="1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24.95" customHeight="1">
      <c r="A20" s="1"/>
      <c r="B20" s="1"/>
      <c r="C20" s="1"/>
      <c r="D20" s="1"/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24.95" customHeight="1">
      <c r="A21" s="1"/>
      <c r="B21" s="1"/>
      <c r="C21" s="1"/>
      <c r="D21" s="1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24.95" customHeight="1">
      <c r="A22" s="1"/>
      <c r="B22" s="1"/>
      <c r="C22" s="1"/>
      <c r="D22" s="1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24.95" customHeight="1">
      <c r="A23" s="1"/>
      <c r="B23" s="1"/>
      <c r="C23" s="1"/>
      <c r="D23" s="1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24.95" customHeight="1">
      <c r="A24" s="1"/>
      <c r="B24" s="1"/>
      <c r="C24" s="1"/>
      <c r="D24" s="1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24.95" customHeight="1">
      <c r="A25" s="1"/>
      <c r="B25" s="1"/>
      <c r="C25" s="1"/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24.95" customHeight="1">
      <c r="A26" s="1"/>
      <c r="B26" s="1"/>
      <c r="C26" s="1"/>
      <c r="D26" s="1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24.95" customHeight="1">
      <c r="A27" s="1"/>
      <c r="B27" s="1"/>
      <c r="C27" s="1"/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24.95" customHeight="1">
      <c r="A28" s="1"/>
      <c r="B28" s="1"/>
      <c r="C28" s="1"/>
      <c r="D28" s="1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24.95" customHeight="1">
      <c r="A29" s="1"/>
      <c r="B29" s="1"/>
      <c r="C29" s="1"/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24.95" customHeight="1">
      <c r="A30" s="1"/>
      <c r="B30" s="1"/>
      <c r="C30" s="1"/>
      <c r="D30" s="1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24.95" customHeight="1">
      <c r="A31" s="1"/>
      <c r="B31" s="1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24.95" customHeight="1">
      <c r="A32" s="1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24.95" customHeight="1">
      <c r="A33" s="1"/>
      <c r="B33" s="1"/>
      <c r="C33" s="1"/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24.95" customHeight="1">
      <c r="A34" s="1"/>
      <c r="B34" s="1"/>
      <c r="C34" s="1"/>
      <c r="D34" s="1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4.95" customHeight="1">
      <c r="A35" s="1"/>
      <c r="B35" s="1"/>
      <c r="C35" s="1"/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24.95" customHeight="1">
      <c r="A36" s="1"/>
      <c r="B36" s="1"/>
      <c r="C36" s="1"/>
      <c r="D36" s="1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24.95" customHeight="1">
      <c r="A37" s="1"/>
      <c r="B37" s="1"/>
      <c r="C37" s="1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24.95" customHeight="1">
      <c r="A38" s="1"/>
      <c r="B38" s="1"/>
      <c r="C38" s="1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24.95" customHeight="1">
      <c r="A39" s="1"/>
      <c r="B39" s="1"/>
      <c r="C39" s="1"/>
      <c r="D39" s="1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24.95" customHeight="1">
      <c r="A40" s="1"/>
      <c r="B40" s="1"/>
      <c r="C40" s="1"/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24.95" customHeight="1">
      <c r="A41" s="1"/>
      <c r="B41" s="1"/>
      <c r="C41" s="1"/>
      <c r="D41" s="1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4.95" customHeight="1">
      <c r="A42" s="1"/>
      <c r="B42" s="1"/>
      <c r="C42" s="1"/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4.95" customHeight="1">
      <c r="A43" s="1"/>
      <c r="B43" s="1"/>
      <c r="C43" s="1"/>
      <c r="D43" s="1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4.95" customHeight="1">
      <c r="A44" s="1"/>
      <c r="B44" s="1"/>
      <c r="C44" s="1"/>
      <c r="D44" s="1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4.95" customHeight="1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4.95" customHeight="1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4.95" customHeight="1">
      <c r="A47" s="1"/>
      <c r="B47" s="1"/>
      <c r="C47" s="1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4.95" customHeight="1">
      <c r="A48" s="1"/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4.95" customHeight="1">
      <c r="A49" s="1"/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4.95" customHeight="1">
      <c r="A50" s="1"/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4.95" customHeight="1">
      <c r="A51" s="1"/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4.95" customHeight="1">
      <c r="A52" s="1"/>
      <c r="B52" s="1"/>
      <c r="C52" s="1"/>
      <c r="D52" s="1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4.95" customHeight="1">
      <c r="A53" s="1"/>
      <c r="B53" s="1"/>
      <c r="C53" s="1"/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4.95" customHeight="1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4.95" customHeight="1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4.95" customHeight="1">
      <c r="A56" s="1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4.95" customHeight="1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4.95" customHeight="1">
      <c r="A58" s="1"/>
      <c r="B58" s="1"/>
      <c r="C58" s="1"/>
      <c r="D58" s="1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4.95" customHeight="1">
      <c r="A59" s="1"/>
      <c r="B59" s="1"/>
      <c r="C59" s="1"/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4.95" customHeight="1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24.95" customHeight="1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24.95" customHeight="1">
      <c r="A62" s="1"/>
      <c r="B62" s="1"/>
      <c r="C62" s="1"/>
      <c r="D62" s="1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24.95" customHeight="1">
      <c r="A63" s="1"/>
      <c r="B63" s="1"/>
      <c r="C63" s="1"/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24.95" customHeight="1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24.95" customHeight="1">
      <c r="A65" s="1"/>
      <c r="B65" s="1"/>
      <c r="C65" s="1"/>
      <c r="D65" s="1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4.95" customHeight="1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24.95" customHeight="1">
      <c r="A67" s="1"/>
      <c r="B67" s="1"/>
      <c r="C67" s="1"/>
      <c r="D67" s="1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24.95" customHeight="1">
      <c r="A68" s="1"/>
      <c r="B68" s="1"/>
      <c r="C68" s="1"/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24.95" customHeight="1">
      <c r="A69" s="1"/>
      <c r="B69" s="1"/>
      <c r="C69" s="1"/>
      <c r="D69" s="1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24.95" customHeight="1">
      <c r="A70" s="1"/>
      <c r="B70" s="1"/>
      <c r="C70" s="1"/>
      <c r="D70" s="1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24.95" customHeight="1">
      <c r="A71" s="1"/>
      <c r="B71" s="1"/>
      <c r="C71" s="1"/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24.95" customHeight="1">
      <c r="A72" s="1"/>
      <c r="B72" s="1"/>
      <c r="C72" s="1"/>
      <c r="D72" s="1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24.95" customHeight="1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24.95" customHeight="1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24.95" customHeight="1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24.95" customHeight="1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24.95" customHeight="1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24.95" customHeight="1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24.95" customHeight="1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24.95" customHeight="1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24.95" customHeight="1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4.95" customHeight="1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4.95" customHeight="1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4.95" customHeight="1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4.95" customHeight="1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4.95" customHeight="1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4.95" customHeight="1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4.95" customHeight="1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4.95" customHeight="1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4.95" customHeight="1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4.95" customHeight="1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24.95" customHeight="1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24.95" customHeight="1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24.95" customHeight="1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24.95" customHeight="1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4.95" customHeight="1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24.95" customHeight="1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24.95" customHeight="1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24.95" customHeight="1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24.95" customHeight="1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24.95" customHeight="1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24.95" customHeight="1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24.95" customHeight="1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24.95" customHeight="1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24.95" customHeight="1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24.95" customHeight="1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24.95" customHeight="1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24.95" customHeight="1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24.95" customHeight="1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24.95" customHeight="1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24.95" customHeight="1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4.95" customHeight="1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4.95" customHeight="1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4.95" customHeight="1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4.95" customHeight="1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4.95" customHeight="1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4.95" customHeight="1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4.95" customHeight="1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4.95" customHeight="1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4.95" customHeight="1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4.95" customHeight="1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3" customFormat="1" ht="24.95" customHeight="1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3" customFormat="1" ht="24.95" customHeight="1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3" customFormat="1" ht="24.95" customHeight="1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24.95" customHeight="1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24.95" customHeight="1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24.95" customHeight="1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24.95" customHeight="1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24.95" customHeight="1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24.95" customHeight="1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24.95" customHeight="1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3" customFormat="1" ht="24.95" customHeight="1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3" customFormat="1" ht="24.95" customHeight="1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24.95" customHeight="1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24.95" customHeight="1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24.95" customHeight="1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24.95" customHeight="1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24.95" customHeight="1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24.95" customHeight="1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24.95" customHeight="1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24.95" customHeight="1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" customFormat="1" ht="24.95" customHeight="1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3" customFormat="1" ht="24.95" customHeight="1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24.95" customHeight="1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24.95" customHeight="1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24.95" customHeight="1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24.95" customHeight="1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3" customFormat="1" ht="24.95" customHeight="1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" customFormat="1" ht="24.95" customHeight="1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24.95" customHeight="1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24.95" customHeight="1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" customFormat="1" ht="24.95" customHeight="1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3" customFormat="1" ht="24.95" customHeight="1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3" customFormat="1" ht="24.95" customHeight="1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3" customFormat="1" ht="24.95" customHeight="1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3" customFormat="1" ht="24.95" customHeight="1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" customFormat="1" ht="24.95" customHeight="1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3" customFormat="1" ht="24.95" customHeight="1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3" customFormat="1" ht="24.95" customHeight="1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3" customFormat="1" ht="24.95" customHeight="1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" customFormat="1" ht="24.95" customHeight="1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3" customFormat="1" ht="24.95" customHeight="1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3" customFormat="1" ht="24.95" customHeight="1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3" customFormat="1" ht="24.95" customHeight="1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3" customFormat="1" ht="24.95" customHeight="1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3" customFormat="1" ht="24.95" customHeight="1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24.95" customHeight="1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3" customFormat="1" ht="24.95" customHeight="1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3" customFormat="1" ht="24.95" customHeight="1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3" customFormat="1" ht="24.95" customHeight="1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3" customFormat="1" ht="24.95" customHeight="1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" customFormat="1" ht="24.95" customHeight="1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" customFormat="1" ht="24.95" customHeight="1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3" customFormat="1" ht="24.95" customHeight="1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3" customFormat="1" ht="24.95" customHeight="1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3" customFormat="1" ht="24.95" customHeight="1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3" customFormat="1" ht="24.95" customHeight="1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3" customFormat="1" ht="24.95" customHeight="1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3" customFormat="1" ht="24.95" customHeight="1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3" customFormat="1" ht="24.95" customHeight="1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" customFormat="1" ht="24.95" customHeight="1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3" customFormat="1" ht="24.95" customHeight="1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3" customFormat="1" ht="24.95" customHeight="1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3" customFormat="1" ht="24.95" customHeight="1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3" customFormat="1" ht="24.95" customHeight="1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3" customFormat="1" ht="24.95" customHeight="1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</sheetData>
  <mergeCells count="1">
    <mergeCell ref="A1:F1"/>
  </mergeCells>
  <phoneticPr fontId="38" type="noConversion"/>
  <printOptions horizontalCentered="1"/>
  <pageMargins left="0.75" right="0.75" top="0.97916666666666696" bottom="0.97916666666666696" header="0.50902777777777797" footer="0.50902777777777797"/>
  <pageSetup paperSize="9" firstPageNumber="5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90"/>
  <sheetViews>
    <sheetView topLeftCell="A8" workbookViewId="0">
      <selection activeCell="K8" sqref="K8"/>
    </sheetView>
  </sheetViews>
  <sheetFormatPr defaultColWidth="9" defaultRowHeight="15.75"/>
  <cols>
    <col min="1" max="1" width="33.375" style="1" customWidth="1"/>
    <col min="2" max="3" width="13.25" style="1" customWidth="1"/>
    <col min="4" max="4" width="13.75" style="4" customWidth="1"/>
    <col min="5" max="5" width="11.75" style="1" customWidth="1"/>
    <col min="6" max="6" width="13.75" style="5" customWidth="1"/>
    <col min="7" max="7" width="22.75" style="1" customWidth="1"/>
    <col min="8" max="9" width="9" style="1" hidden="1" customWidth="1"/>
    <col min="10" max="255" width="9" style="1"/>
  </cols>
  <sheetData>
    <row r="1" spans="1:9" s="1" customFormat="1" ht="33" customHeight="1">
      <c r="A1" s="243" t="s">
        <v>880</v>
      </c>
      <c r="B1" s="243"/>
      <c r="C1" s="243"/>
      <c r="D1" s="243"/>
      <c r="E1" s="243"/>
      <c r="F1" s="243"/>
      <c r="G1" s="243"/>
    </row>
    <row r="2" spans="1:9" s="1" customFormat="1" ht="21" customHeight="1">
      <c r="A2" s="6" t="s">
        <v>881</v>
      </c>
      <c r="B2" s="7"/>
      <c r="C2" s="7"/>
      <c r="D2" s="8"/>
      <c r="E2" s="7"/>
      <c r="F2" s="9"/>
      <c r="G2" s="10" t="s">
        <v>2</v>
      </c>
    </row>
    <row r="3" spans="1:9" s="2" customFormat="1" ht="32.1" customHeight="1">
      <c r="A3" s="11" t="s">
        <v>30</v>
      </c>
      <c r="B3" s="12" t="s">
        <v>857</v>
      </c>
      <c r="C3" s="12" t="s">
        <v>858</v>
      </c>
      <c r="D3" s="13" t="s">
        <v>859</v>
      </c>
      <c r="E3" s="12" t="s">
        <v>831</v>
      </c>
      <c r="F3" s="14" t="s">
        <v>832</v>
      </c>
      <c r="G3" s="12" t="s">
        <v>813</v>
      </c>
    </row>
    <row r="4" spans="1:9" s="1" customFormat="1" ht="23.25" customHeight="1">
      <c r="A4" s="15" t="s">
        <v>882</v>
      </c>
      <c r="B4" s="16">
        <f>SUM(B5:B14)</f>
        <v>249159</v>
      </c>
      <c r="C4" s="16">
        <f>SUM(C5:C14)</f>
        <v>296954</v>
      </c>
      <c r="D4" s="16">
        <f>SUM(D5:D14)</f>
        <v>84665</v>
      </c>
      <c r="E4" s="17">
        <f>D4/B4*100</f>
        <v>33.980309762039496</v>
      </c>
      <c r="F4" s="17">
        <f t="shared" ref="F4:F7" si="0">(D4/H4-1)*100</f>
        <v>39.778111637582299</v>
      </c>
      <c r="G4" s="18"/>
      <c r="H4" s="16">
        <f>SUM(H5:H14)</f>
        <v>60571</v>
      </c>
      <c r="I4" s="26">
        <f t="shared" ref="I4:I6" si="1">D4-H4</f>
        <v>24094</v>
      </c>
    </row>
    <row r="5" spans="1:9" s="1" customFormat="1" ht="32.1" customHeight="1">
      <c r="A5" s="19" t="s">
        <v>883</v>
      </c>
      <c r="B5" s="20">
        <v>1001</v>
      </c>
      <c r="C5" s="21">
        <v>2577</v>
      </c>
      <c r="D5" s="22">
        <v>10</v>
      </c>
      <c r="E5" s="23">
        <f>D5/C5*100</f>
        <v>0.38804811796662803</v>
      </c>
      <c r="F5" s="23">
        <f t="shared" si="0"/>
        <v>-97.493734335839605</v>
      </c>
      <c r="G5" s="18"/>
      <c r="H5" s="22">
        <v>399</v>
      </c>
      <c r="I5" s="26">
        <f t="shared" si="1"/>
        <v>-389</v>
      </c>
    </row>
    <row r="6" spans="1:9" s="1" customFormat="1" ht="30" customHeight="1">
      <c r="A6" s="19" t="s">
        <v>884</v>
      </c>
      <c r="B6" s="20"/>
      <c r="C6" s="21">
        <v>144</v>
      </c>
      <c r="D6" s="22">
        <v>3</v>
      </c>
      <c r="E6" s="23">
        <f>D6/C6*100</f>
        <v>2.0833333333333299</v>
      </c>
      <c r="F6" s="23">
        <f t="shared" si="0"/>
        <v>-93.617021276595807</v>
      </c>
      <c r="G6" s="18"/>
      <c r="H6" s="22">
        <v>47</v>
      </c>
      <c r="I6" s="26">
        <f t="shared" si="1"/>
        <v>-44</v>
      </c>
    </row>
    <row r="7" spans="1:9" s="1" customFormat="1" ht="30" customHeight="1">
      <c r="A7" s="19" t="s">
        <v>885</v>
      </c>
      <c r="B7" s="20">
        <v>203126</v>
      </c>
      <c r="C7" s="22">
        <v>248474</v>
      </c>
      <c r="D7" s="22">
        <v>78588</v>
      </c>
      <c r="E7" s="23">
        <f t="shared" ref="E7:E14" si="2">D7/C7*100</f>
        <v>31.628258892278499</v>
      </c>
      <c r="F7" s="23">
        <f t="shared" si="0"/>
        <v>64.368777712708095</v>
      </c>
      <c r="G7" s="24"/>
      <c r="H7" s="22">
        <v>47812</v>
      </c>
    </row>
    <row r="8" spans="1:9" s="1" customFormat="1" ht="30" customHeight="1">
      <c r="A8" s="19" t="s">
        <v>886</v>
      </c>
      <c r="B8" s="20">
        <v>14632</v>
      </c>
      <c r="C8" s="22">
        <v>5663</v>
      </c>
      <c r="D8" s="22">
        <v>3262</v>
      </c>
      <c r="E8" s="23">
        <f t="shared" si="2"/>
        <v>57.601977750308997</v>
      </c>
      <c r="F8" s="23">
        <f t="shared" ref="F8:F14" si="3">(D8/H8-1)*100</f>
        <v>-2.6559236048940602</v>
      </c>
      <c r="G8" s="24"/>
      <c r="H8" s="22">
        <v>3351</v>
      </c>
    </row>
    <row r="9" spans="1:9" s="1" customFormat="1" ht="27.95" customHeight="1">
      <c r="A9" s="19" t="s">
        <v>887</v>
      </c>
      <c r="B9" s="20">
        <v>3883</v>
      </c>
      <c r="C9" s="22">
        <v>2868</v>
      </c>
      <c r="D9" s="22">
        <v>43</v>
      </c>
      <c r="E9" s="23">
        <f t="shared" si="2"/>
        <v>1.49930264993026</v>
      </c>
      <c r="F9" s="23"/>
      <c r="G9" s="24"/>
      <c r="H9" s="22"/>
    </row>
    <row r="10" spans="1:9" s="1" customFormat="1" ht="30" customHeight="1">
      <c r="A10" s="19" t="s">
        <v>888</v>
      </c>
      <c r="B10" s="20"/>
      <c r="C10" s="22"/>
      <c r="D10" s="22"/>
      <c r="E10" s="23"/>
      <c r="F10" s="23"/>
      <c r="G10" s="24"/>
      <c r="H10" s="22"/>
    </row>
    <row r="11" spans="1:9" s="1" customFormat="1" ht="30.95" customHeight="1">
      <c r="A11" s="19" t="s">
        <v>889</v>
      </c>
      <c r="B11" s="20">
        <v>6217</v>
      </c>
      <c r="C11" s="22">
        <v>7131</v>
      </c>
      <c r="D11" s="22">
        <v>808</v>
      </c>
      <c r="E11" s="23">
        <f t="shared" si="2"/>
        <v>11.330809143177699</v>
      </c>
      <c r="F11" s="23">
        <f t="shared" si="3"/>
        <v>-59.620189905047503</v>
      </c>
      <c r="G11" s="24"/>
      <c r="H11" s="22">
        <v>2001</v>
      </c>
    </row>
    <row r="12" spans="1:9" s="1" customFormat="1" ht="32.1" customHeight="1">
      <c r="A12" s="19" t="s">
        <v>890</v>
      </c>
      <c r="B12" s="20">
        <v>1902</v>
      </c>
      <c r="C12" s="22">
        <v>1941</v>
      </c>
      <c r="D12" s="22">
        <v>652</v>
      </c>
      <c r="E12" s="23">
        <f t="shared" si="2"/>
        <v>33.590932509016</v>
      </c>
      <c r="F12" s="23">
        <f t="shared" si="3"/>
        <v>-27.5555555555556</v>
      </c>
      <c r="G12" s="24"/>
      <c r="H12" s="22">
        <v>900</v>
      </c>
    </row>
    <row r="13" spans="1:9" s="1" customFormat="1" ht="29.1" customHeight="1">
      <c r="A13" s="19" t="s">
        <v>891</v>
      </c>
      <c r="B13" s="20">
        <v>11122</v>
      </c>
      <c r="C13" s="22">
        <v>18543</v>
      </c>
      <c r="D13" s="22">
        <v>161</v>
      </c>
      <c r="E13" s="23">
        <f t="shared" si="2"/>
        <v>0.86825217063042703</v>
      </c>
      <c r="F13" s="23">
        <f t="shared" si="3"/>
        <v>-97.017966290053707</v>
      </c>
      <c r="G13" s="25"/>
      <c r="H13" s="22">
        <v>5399</v>
      </c>
    </row>
    <row r="14" spans="1:9" s="1" customFormat="1" ht="30" customHeight="1">
      <c r="A14" s="19" t="s">
        <v>892</v>
      </c>
      <c r="B14" s="20">
        <v>7276</v>
      </c>
      <c r="C14" s="22">
        <v>9613</v>
      </c>
      <c r="D14" s="22">
        <v>1138</v>
      </c>
      <c r="E14" s="23">
        <f t="shared" si="2"/>
        <v>11.8381358576927</v>
      </c>
      <c r="F14" s="23">
        <f t="shared" si="3"/>
        <v>71.903323262839905</v>
      </c>
      <c r="G14" s="24"/>
      <c r="H14" s="22">
        <v>662</v>
      </c>
    </row>
    <row r="15" spans="1:9" ht="24.95" customHeight="1">
      <c r="F15" s="1"/>
    </row>
    <row r="16" spans="1:9" ht="24.95" customHeight="1">
      <c r="F16" s="1"/>
    </row>
    <row r="17" spans="1:255" ht="24.95" customHeight="1">
      <c r="F17" s="1"/>
    </row>
    <row r="18" spans="1:255" ht="24.95" customHeight="1">
      <c r="F18" s="1"/>
    </row>
    <row r="19" spans="1:255" ht="24.95" customHeight="1">
      <c r="F19" s="1"/>
    </row>
    <row r="20" spans="1:255" ht="24.95" customHeight="1">
      <c r="F20" s="1"/>
    </row>
    <row r="21" spans="1:255" s="3" customFormat="1" ht="24.95" customHeight="1">
      <c r="A21" s="1"/>
      <c r="B21" s="1"/>
      <c r="C21" s="1"/>
      <c r="D21" s="4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3" customFormat="1" ht="24.95" customHeight="1">
      <c r="A22" s="1"/>
      <c r="B22" s="1"/>
      <c r="C22" s="1"/>
      <c r="D22" s="4"/>
      <c r="E22" s="1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3" customFormat="1" ht="24.95" customHeight="1">
      <c r="A23" s="1"/>
      <c r="B23" s="1"/>
      <c r="C23" s="1"/>
      <c r="D23" s="4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3" customFormat="1" ht="24.95" customHeight="1">
      <c r="A24" s="1"/>
      <c r="B24" s="1"/>
      <c r="C24" s="1"/>
      <c r="D24" s="4"/>
      <c r="E24" s="1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3" customFormat="1" ht="24.95" customHeight="1">
      <c r="A25" s="1"/>
      <c r="B25" s="1"/>
      <c r="C25" s="1"/>
      <c r="D25" s="4"/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3" customFormat="1" ht="24.95" customHeight="1">
      <c r="A26" s="1"/>
      <c r="B26" s="1"/>
      <c r="C26" s="1"/>
      <c r="D26" s="4"/>
      <c r="E26" s="1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3" customFormat="1" ht="24.95" customHeight="1">
      <c r="A27" s="1"/>
      <c r="B27" s="1"/>
      <c r="C27" s="1"/>
      <c r="D27" s="4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3" customFormat="1" ht="24.95" customHeight="1">
      <c r="A28" s="1"/>
      <c r="B28" s="1"/>
      <c r="C28" s="1"/>
      <c r="D28" s="4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3" customFormat="1" ht="24.95" customHeight="1">
      <c r="A29" s="1"/>
      <c r="B29" s="1"/>
      <c r="C29" s="1"/>
      <c r="D29" s="4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3" customFormat="1" ht="24.95" customHeight="1">
      <c r="A30" s="1"/>
      <c r="B30" s="1"/>
      <c r="C30" s="1"/>
      <c r="D30" s="4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3" customFormat="1" ht="24.95" customHeight="1">
      <c r="A31" s="1"/>
      <c r="B31" s="1"/>
      <c r="C31" s="1"/>
      <c r="D31" s="4"/>
      <c r="E31" s="1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3" customFormat="1" ht="24.95" customHeight="1">
      <c r="A32" s="1"/>
      <c r="B32" s="1"/>
      <c r="C32" s="1"/>
      <c r="D32" s="4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3" customFormat="1" ht="24.95" customHeight="1">
      <c r="A33" s="1"/>
      <c r="B33" s="1"/>
      <c r="C33" s="1"/>
      <c r="D33" s="4"/>
      <c r="E33" s="1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3" customFormat="1" ht="24.95" customHeight="1">
      <c r="A34" s="1"/>
      <c r="B34" s="1"/>
      <c r="C34" s="1"/>
      <c r="D34" s="4"/>
      <c r="E34" s="1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3" customFormat="1" ht="24.95" customHeight="1">
      <c r="A35" s="1"/>
      <c r="B35" s="1"/>
      <c r="C35" s="1"/>
      <c r="D35" s="4"/>
      <c r="E35" s="1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3" customFormat="1" ht="24.95" customHeight="1">
      <c r="A36" s="1"/>
      <c r="B36" s="1"/>
      <c r="C36" s="1"/>
      <c r="D36" s="4"/>
      <c r="E36" s="1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3" customFormat="1" ht="24.95" customHeight="1">
      <c r="A37" s="1"/>
      <c r="B37" s="1"/>
      <c r="C37" s="1"/>
      <c r="D37" s="4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3" customFormat="1" ht="24.95" customHeight="1">
      <c r="A38" s="1"/>
      <c r="B38" s="1"/>
      <c r="C38" s="1"/>
      <c r="D38" s="4"/>
      <c r="E38" s="1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3" customFormat="1" ht="24.95" customHeight="1">
      <c r="A39" s="1"/>
      <c r="B39" s="1"/>
      <c r="C39" s="1"/>
      <c r="D39" s="4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3" customFormat="1" ht="24.95" customHeight="1">
      <c r="A40" s="1"/>
      <c r="B40" s="1"/>
      <c r="C40" s="1"/>
      <c r="D40" s="4"/>
      <c r="E40" s="1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3" customFormat="1" ht="24.95" customHeight="1">
      <c r="A41" s="1"/>
      <c r="B41" s="1"/>
      <c r="C41" s="1"/>
      <c r="D41" s="4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3" customFormat="1" ht="24.95" customHeight="1">
      <c r="A42" s="1"/>
      <c r="B42" s="1"/>
      <c r="C42" s="1"/>
      <c r="D42" s="4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3" customFormat="1" ht="24.95" customHeight="1">
      <c r="A43" s="1"/>
      <c r="B43" s="1"/>
      <c r="C43" s="1"/>
      <c r="D43" s="4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3" customFormat="1" ht="24.95" customHeight="1">
      <c r="A44" s="1"/>
      <c r="B44" s="1"/>
      <c r="C44" s="1"/>
      <c r="D44" s="4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3" customFormat="1" ht="24.95" customHeight="1">
      <c r="A45" s="1"/>
      <c r="B45" s="1"/>
      <c r="C45" s="1"/>
      <c r="D45" s="4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3" customFormat="1" ht="24.95" customHeight="1">
      <c r="A46" s="1"/>
      <c r="B46" s="1"/>
      <c r="C46" s="1"/>
      <c r="D46" s="4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3" customFormat="1" ht="24.95" customHeight="1">
      <c r="A47" s="1"/>
      <c r="B47" s="1"/>
      <c r="C47" s="1"/>
      <c r="D47" s="4"/>
      <c r="E47" s="1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3" customFormat="1" ht="24.95" customHeight="1">
      <c r="A48" s="1"/>
      <c r="B48" s="1"/>
      <c r="C48" s="1"/>
      <c r="D48" s="4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3" customFormat="1" ht="24.95" customHeight="1">
      <c r="A49" s="1"/>
      <c r="B49" s="1"/>
      <c r="C49" s="1"/>
      <c r="D49" s="4"/>
      <c r="E49" s="1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3" customFormat="1" ht="24.95" customHeight="1">
      <c r="A50" s="1"/>
      <c r="B50" s="1"/>
      <c r="C50" s="1"/>
      <c r="D50" s="4"/>
      <c r="E50" s="1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3" customFormat="1" ht="24.95" customHeight="1">
      <c r="A51" s="1"/>
      <c r="B51" s="1"/>
      <c r="C51" s="1"/>
      <c r="D51" s="4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3" customFormat="1" ht="24.95" customHeight="1">
      <c r="A52" s="1"/>
      <c r="B52" s="1"/>
      <c r="C52" s="1"/>
      <c r="D52" s="4"/>
      <c r="E52" s="1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3" customFormat="1" ht="24.95" customHeight="1">
      <c r="A53" s="1"/>
      <c r="B53" s="1"/>
      <c r="C53" s="1"/>
      <c r="D53" s="4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3" customFormat="1" ht="24.95" customHeight="1">
      <c r="A54" s="1"/>
      <c r="B54" s="1"/>
      <c r="C54" s="1"/>
      <c r="D54" s="4"/>
      <c r="E54" s="1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3" customFormat="1" ht="24.95" customHeight="1">
      <c r="A55" s="1"/>
      <c r="B55" s="1"/>
      <c r="C55" s="1"/>
      <c r="D55" s="4"/>
      <c r="E55" s="1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3" customFormat="1" ht="24.95" customHeight="1">
      <c r="A56" s="1"/>
      <c r="B56" s="1"/>
      <c r="C56" s="1"/>
      <c r="D56" s="4"/>
      <c r="E56" s="1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3" customFormat="1" ht="24.95" customHeight="1">
      <c r="A57" s="1"/>
      <c r="B57" s="1"/>
      <c r="C57" s="1"/>
      <c r="D57" s="4"/>
      <c r="E57" s="1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3" customFormat="1" ht="24.95" customHeight="1">
      <c r="A58" s="1"/>
      <c r="B58" s="1"/>
      <c r="C58" s="1"/>
      <c r="D58" s="4"/>
      <c r="E58" s="1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3" customFormat="1" ht="24.95" customHeight="1">
      <c r="A59" s="1"/>
      <c r="B59" s="1"/>
      <c r="C59" s="1"/>
      <c r="D59" s="4"/>
      <c r="E59" s="1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3" customFormat="1" ht="24.95" customHeight="1">
      <c r="A60" s="1"/>
      <c r="B60" s="1"/>
      <c r="C60" s="1"/>
      <c r="D60" s="4"/>
      <c r="E60" s="1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3" customFormat="1" ht="24.95" customHeight="1">
      <c r="A61" s="1"/>
      <c r="B61" s="1"/>
      <c r="C61" s="1"/>
      <c r="D61" s="4"/>
      <c r="E61" s="1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3" customFormat="1" ht="24.95" customHeight="1">
      <c r="A62" s="1"/>
      <c r="B62" s="1"/>
      <c r="C62" s="1"/>
      <c r="D62" s="4"/>
      <c r="E62" s="1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3" customFormat="1" ht="24.95" customHeight="1">
      <c r="A63" s="1"/>
      <c r="B63" s="1"/>
      <c r="C63" s="1"/>
      <c r="D63" s="4"/>
      <c r="E63" s="1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3" customFormat="1" ht="24.95" customHeight="1">
      <c r="A64" s="1"/>
      <c r="B64" s="1"/>
      <c r="C64" s="1"/>
      <c r="D64" s="4"/>
      <c r="E64" s="1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3" customFormat="1" ht="24.95" customHeight="1">
      <c r="A65" s="1"/>
      <c r="B65" s="1"/>
      <c r="C65" s="1"/>
      <c r="D65" s="4"/>
      <c r="E65" s="1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3" customFormat="1" ht="24.95" customHeight="1">
      <c r="A66" s="1"/>
      <c r="B66" s="1"/>
      <c r="C66" s="1"/>
      <c r="D66" s="4"/>
      <c r="E66" s="1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3" customFormat="1" ht="24.95" customHeight="1">
      <c r="A67" s="1"/>
      <c r="B67" s="1"/>
      <c r="C67" s="1"/>
      <c r="D67" s="4"/>
      <c r="E67" s="1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3" customFormat="1" ht="24.95" customHeight="1">
      <c r="A68" s="1"/>
      <c r="B68" s="1"/>
      <c r="C68" s="1"/>
      <c r="D68" s="4"/>
      <c r="E68" s="1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3" customFormat="1" ht="24.95" customHeight="1">
      <c r="A69" s="1"/>
      <c r="B69" s="1"/>
      <c r="C69" s="1"/>
      <c r="D69" s="4"/>
      <c r="E69" s="1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3" customFormat="1" ht="24.95" customHeight="1">
      <c r="A70" s="1"/>
      <c r="B70" s="1"/>
      <c r="C70" s="1"/>
      <c r="D70" s="4"/>
      <c r="E70" s="1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3" customFormat="1" ht="24.95" customHeight="1">
      <c r="A71" s="1"/>
      <c r="B71" s="1"/>
      <c r="C71" s="1"/>
      <c r="D71" s="4"/>
      <c r="E71" s="1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3" customFormat="1" ht="24.95" customHeight="1">
      <c r="A72" s="1"/>
      <c r="B72" s="1"/>
      <c r="C72" s="1"/>
      <c r="D72" s="4"/>
      <c r="E72" s="1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3" customFormat="1" ht="24.95" customHeight="1">
      <c r="A73" s="1"/>
      <c r="B73" s="1"/>
      <c r="C73" s="1"/>
      <c r="D73" s="4"/>
      <c r="E73" s="1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3" customFormat="1" ht="24.95" customHeight="1">
      <c r="A74" s="1"/>
      <c r="B74" s="1"/>
      <c r="C74" s="1"/>
      <c r="D74" s="4"/>
      <c r="E74" s="1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3" customFormat="1" ht="24.95" customHeight="1">
      <c r="A75" s="1"/>
      <c r="B75" s="1"/>
      <c r="C75" s="1"/>
      <c r="D75" s="4"/>
      <c r="E75" s="1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3" customFormat="1" ht="24.95" customHeight="1">
      <c r="A76" s="1"/>
      <c r="B76" s="1"/>
      <c r="C76" s="1"/>
      <c r="D76" s="4"/>
      <c r="E76" s="1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3" customFormat="1" ht="24.95" customHeight="1">
      <c r="A77" s="1"/>
      <c r="B77" s="1"/>
      <c r="C77" s="1"/>
      <c r="D77" s="4"/>
      <c r="E77" s="1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3" customFormat="1" ht="24.95" customHeight="1">
      <c r="A78" s="1"/>
      <c r="B78" s="1"/>
      <c r="C78" s="1"/>
      <c r="D78" s="4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3" customFormat="1" ht="24.95" customHeight="1">
      <c r="A79" s="1"/>
      <c r="B79" s="1"/>
      <c r="C79" s="1"/>
      <c r="D79" s="4"/>
      <c r="E79" s="1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3" customFormat="1" ht="24.95" customHeight="1">
      <c r="A80" s="1"/>
      <c r="B80" s="1"/>
      <c r="C80" s="1"/>
      <c r="D80" s="4"/>
      <c r="E80" s="1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s="3" customFormat="1" ht="24.95" customHeight="1">
      <c r="A81" s="1"/>
      <c r="B81" s="1"/>
      <c r="C81" s="1"/>
      <c r="D81" s="4"/>
      <c r="E81" s="1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3" customFormat="1" ht="24.95" customHeight="1">
      <c r="A82" s="1"/>
      <c r="B82" s="1"/>
      <c r="C82" s="1"/>
      <c r="D82" s="4"/>
      <c r="E82" s="1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3" customFormat="1" ht="24.95" customHeight="1">
      <c r="A83" s="1"/>
      <c r="B83" s="1"/>
      <c r="C83" s="1"/>
      <c r="D83" s="4"/>
      <c r="E83" s="1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s="3" customFormat="1" ht="24.95" customHeight="1">
      <c r="A84" s="1"/>
      <c r="B84" s="1"/>
      <c r="C84" s="1"/>
      <c r="D84" s="4"/>
      <c r="E84" s="1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3" customFormat="1" ht="24.95" customHeight="1">
      <c r="A85" s="1"/>
      <c r="B85" s="1"/>
      <c r="C85" s="1"/>
      <c r="D85" s="4"/>
      <c r="E85" s="1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3" customFormat="1" ht="24.95" customHeight="1">
      <c r="A86" s="1"/>
      <c r="B86" s="1"/>
      <c r="C86" s="1"/>
      <c r="D86" s="4"/>
      <c r="E86" s="1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3" customFormat="1" ht="24.95" customHeight="1">
      <c r="A87" s="1"/>
      <c r="B87" s="1"/>
      <c r="C87" s="1"/>
      <c r="D87" s="4"/>
      <c r="E87" s="1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3" customFormat="1" ht="24.95" customHeight="1">
      <c r="A88" s="1"/>
      <c r="B88" s="1"/>
      <c r="C88" s="1"/>
      <c r="D88" s="4"/>
      <c r="E88" s="1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3" customFormat="1" ht="24.95" customHeight="1">
      <c r="A89" s="1"/>
      <c r="B89" s="1"/>
      <c r="C89" s="1"/>
      <c r="D89" s="4"/>
      <c r="E89" s="1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3" customFormat="1" ht="24.95" customHeight="1">
      <c r="A90" s="1"/>
      <c r="B90" s="1"/>
      <c r="C90" s="1"/>
      <c r="D90" s="4"/>
      <c r="E90" s="1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3" customFormat="1" ht="24.95" customHeight="1">
      <c r="A91" s="1"/>
      <c r="B91" s="1"/>
      <c r="C91" s="1"/>
      <c r="D91" s="4"/>
      <c r="E91" s="1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3" customFormat="1" ht="24.95" customHeight="1">
      <c r="A92" s="1"/>
      <c r="B92" s="1"/>
      <c r="C92" s="1"/>
      <c r="D92" s="4"/>
      <c r="E92" s="1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3" customFormat="1" ht="24.95" customHeight="1">
      <c r="A93" s="1"/>
      <c r="B93" s="1"/>
      <c r="C93" s="1"/>
      <c r="D93" s="4"/>
      <c r="E93" s="1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3" customFormat="1" ht="24.95" customHeight="1">
      <c r="A94" s="1"/>
      <c r="B94" s="1"/>
      <c r="C94" s="1"/>
      <c r="D94" s="4"/>
      <c r="E94" s="1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3" customFormat="1" ht="24.95" customHeight="1">
      <c r="A95" s="1"/>
      <c r="B95" s="1"/>
      <c r="C95" s="1"/>
      <c r="D95" s="4"/>
      <c r="E95" s="1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3" customFormat="1" ht="24.95" customHeight="1">
      <c r="A96" s="1"/>
      <c r="B96" s="1"/>
      <c r="C96" s="1"/>
      <c r="D96" s="4"/>
      <c r="E96" s="1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3" customFormat="1" ht="24.95" customHeight="1">
      <c r="A97" s="1"/>
      <c r="B97" s="1"/>
      <c r="C97" s="1"/>
      <c r="D97" s="4"/>
      <c r="E97" s="1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3" customFormat="1" ht="24.95" customHeight="1">
      <c r="A98" s="1"/>
      <c r="B98" s="1"/>
      <c r="C98" s="1"/>
      <c r="D98" s="4"/>
      <c r="E98" s="1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3" customFormat="1" ht="24.95" customHeight="1">
      <c r="A99" s="1"/>
      <c r="B99" s="1"/>
      <c r="C99" s="1"/>
      <c r="D99" s="4"/>
      <c r="E99" s="1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s="3" customFormat="1" ht="24.95" customHeight="1">
      <c r="A100" s="1"/>
      <c r="B100" s="1"/>
      <c r="C100" s="1"/>
      <c r="D100" s="4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s="3" customFormat="1" ht="24.95" customHeight="1">
      <c r="A101" s="1"/>
      <c r="B101" s="1"/>
      <c r="C101" s="1"/>
      <c r="D101" s="4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3" customFormat="1" ht="24.95" customHeight="1">
      <c r="A102" s="1"/>
      <c r="B102" s="1"/>
      <c r="C102" s="1"/>
      <c r="D102" s="4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3" customFormat="1" ht="24.95" customHeight="1">
      <c r="A103" s="1"/>
      <c r="B103" s="1"/>
      <c r="C103" s="1"/>
      <c r="D103" s="4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3" customFormat="1" ht="24.95" customHeight="1">
      <c r="A104" s="1"/>
      <c r="B104" s="1"/>
      <c r="C104" s="1"/>
      <c r="D104" s="4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3" customFormat="1" ht="24.95" customHeight="1">
      <c r="A105" s="1"/>
      <c r="B105" s="1"/>
      <c r="C105" s="1"/>
      <c r="D105" s="4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3" customFormat="1" ht="24.95" customHeight="1">
      <c r="A106" s="1"/>
      <c r="B106" s="1"/>
      <c r="C106" s="1"/>
      <c r="D106" s="4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3" customFormat="1" ht="24.95" customHeight="1">
      <c r="A107" s="1"/>
      <c r="B107" s="1"/>
      <c r="C107" s="1"/>
      <c r="D107" s="4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3" customFormat="1" ht="24.95" customHeight="1">
      <c r="A108" s="1"/>
      <c r="B108" s="1"/>
      <c r="C108" s="1"/>
      <c r="D108" s="4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3" customFormat="1" ht="24.95" customHeight="1">
      <c r="A109" s="1"/>
      <c r="B109" s="1"/>
      <c r="C109" s="1"/>
      <c r="D109" s="4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3" customFormat="1" ht="24.95" customHeight="1">
      <c r="A110" s="1"/>
      <c r="B110" s="1"/>
      <c r="C110" s="1"/>
      <c r="D110" s="4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3" customFormat="1" ht="24.95" customHeight="1">
      <c r="A111" s="1"/>
      <c r="B111" s="1"/>
      <c r="C111" s="1"/>
      <c r="D111" s="4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3" customFormat="1" ht="24.95" customHeight="1">
      <c r="A112" s="1"/>
      <c r="B112" s="1"/>
      <c r="C112" s="1"/>
      <c r="D112" s="4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3" customFormat="1" ht="24.95" customHeight="1">
      <c r="A113" s="1"/>
      <c r="B113" s="1"/>
      <c r="C113" s="1"/>
      <c r="D113" s="4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3" customFormat="1" ht="24.95" customHeight="1">
      <c r="A114" s="1"/>
      <c r="B114" s="1"/>
      <c r="C114" s="1"/>
      <c r="D114" s="4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3" customFormat="1" ht="24.95" customHeight="1">
      <c r="A115" s="1"/>
      <c r="B115" s="1"/>
      <c r="C115" s="1"/>
      <c r="D115" s="4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3" customFormat="1" ht="24.95" customHeight="1">
      <c r="A116" s="1"/>
      <c r="B116" s="1"/>
      <c r="C116" s="1"/>
      <c r="D116" s="4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3" customFormat="1" ht="24.95" customHeight="1">
      <c r="A117" s="1"/>
      <c r="B117" s="1"/>
      <c r="C117" s="1"/>
      <c r="D117" s="4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3" customFormat="1" ht="24.95" customHeight="1">
      <c r="A118" s="1"/>
      <c r="B118" s="1"/>
      <c r="C118" s="1"/>
      <c r="D118" s="4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3" customFormat="1" ht="24.95" customHeight="1">
      <c r="A119" s="1"/>
      <c r="B119" s="1"/>
      <c r="C119" s="1"/>
      <c r="D119" s="4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3" customFormat="1" ht="24.95" customHeight="1">
      <c r="A120" s="1"/>
      <c r="B120" s="1"/>
      <c r="C120" s="1"/>
      <c r="D120" s="4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3" customFormat="1" ht="24.95" customHeight="1">
      <c r="A121" s="1"/>
      <c r="B121" s="1"/>
      <c r="C121" s="1"/>
      <c r="D121" s="4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3" customFormat="1" ht="24.95" customHeight="1">
      <c r="A122" s="1"/>
      <c r="B122" s="1"/>
      <c r="C122" s="1"/>
      <c r="D122" s="4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3" customFormat="1" ht="24.95" customHeight="1">
      <c r="A123" s="1"/>
      <c r="B123" s="1"/>
      <c r="C123" s="1"/>
      <c r="D123" s="4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s="3" customFormat="1" ht="24.95" customHeight="1">
      <c r="A124" s="1"/>
      <c r="B124" s="1"/>
      <c r="C124" s="1"/>
      <c r="D124" s="4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s="3" customFormat="1" ht="24.95" customHeight="1">
      <c r="A125" s="1"/>
      <c r="B125" s="1"/>
      <c r="C125" s="1"/>
      <c r="D125" s="4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s="3" customFormat="1" ht="24.95" customHeight="1">
      <c r="A126" s="1"/>
      <c r="B126" s="1"/>
      <c r="C126" s="1"/>
      <c r="D126" s="4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3" customFormat="1" ht="24.95" customHeight="1">
      <c r="A127" s="1"/>
      <c r="B127" s="1"/>
      <c r="C127" s="1"/>
      <c r="D127" s="4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3" customFormat="1" ht="24.95" customHeight="1">
      <c r="A128" s="1"/>
      <c r="B128" s="1"/>
      <c r="C128" s="1"/>
      <c r="D128" s="4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s="3" customFormat="1" ht="24.95" customHeight="1">
      <c r="A129" s="1"/>
      <c r="B129" s="1"/>
      <c r="C129" s="1"/>
      <c r="D129" s="4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3" customFormat="1" ht="24.95" customHeight="1">
      <c r="A130" s="1"/>
      <c r="B130" s="1"/>
      <c r="C130" s="1"/>
      <c r="D130" s="4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s="3" customFormat="1" ht="24.95" customHeight="1">
      <c r="A131" s="1"/>
      <c r="B131" s="1"/>
      <c r="C131" s="1"/>
      <c r="D131" s="4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3" customFormat="1" ht="24.95" customHeight="1">
      <c r="A132" s="1"/>
      <c r="B132" s="1"/>
      <c r="C132" s="1"/>
      <c r="D132" s="4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s="3" customFormat="1" ht="24.95" customHeight="1">
      <c r="A133" s="1"/>
      <c r="B133" s="1"/>
      <c r="C133" s="1"/>
      <c r="D133" s="4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s="3" customFormat="1" ht="24.95" customHeight="1">
      <c r="A134" s="1"/>
      <c r="B134" s="1"/>
      <c r="C134" s="1"/>
      <c r="D134" s="4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s="3" customFormat="1" ht="24.95" customHeight="1">
      <c r="A135" s="1"/>
      <c r="B135" s="1"/>
      <c r="C135" s="1"/>
      <c r="D135" s="4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s="3" customFormat="1" ht="24.95" customHeight="1">
      <c r="A136" s="1"/>
      <c r="B136" s="1"/>
      <c r="C136" s="1"/>
      <c r="D136" s="4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s="3" customFormat="1" ht="24.95" customHeight="1">
      <c r="A137" s="1"/>
      <c r="B137" s="1"/>
      <c r="C137" s="1"/>
      <c r="D137" s="4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s="3" customFormat="1" ht="24.95" customHeight="1">
      <c r="A138" s="1"/>
      <c r="B138" s="1"/>
      <c r="C138" s="1"/>
      <c r="D138" s="4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s="3" customFormat="1" ht="24.95" customHeight="1">
      <c r="A139" s="1"/>
      <c r="B139" s="1"/>
      <c r="C139" s="1"/>
      <c r="D139" s="4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3" customFormat="1" ht="24.95" customHeight="1">
      <c r="A140" s="1"/>
      <c r="B140" s="1"/>
      <c r="C140" s="1"/>
      <c r="D140" s="4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3" customFormat="1" ht="24.95" customHeight="1">
      <c r="A141" s="1"/>
      <c r="B141" s="1"/>
      <c r="C141" s="1"/>
      <c r="D141" s="4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3" customFormat="1" ht="24.95" customHeight="1">
      <c r="A142" s="1"/>
      <c r="B142" s="1"/>
      <c r="C142" s="1"/>
      <c r="D142" s="4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3" customFormat="1" ht="24.95" customHeight="1">
      <c r="A143" s="1"/>
      <c r="B143" s="1"/>
      <c r="C143" s="1"/>
      <c r="D143" s="4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3" customFormat="1" ht="24.95" customHeight="1">
      <c r="A144" s="1"/>
      <c r="B144" s="1"/>
      <c r="C144" s="1"/>
      <c r="D144" s="4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s="3" customFormat="1" ht="24.95" customHeight="1">
      <c r="A145" s="1"/>
      <c r="B145" s="1"/>
      <c r="C145" s="1"/>
      <c r="D145" s="4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s="3" customFormat="1" ht="24.95" customHeight="1">
      <c r="A146" s="1"/>
      <c r="B146" s="1"/>
      <c r="C146" s="1"/>
      <c r="D146" s="4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s="3" customFormat="1" ht="24.95" customHeight="1">
      <c r="A147" s="1"/>
      <c r="B147" s="1"/>
      <c r="C147" s="1"/>
      <c r="D147" s="4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s="3" customFormat="1" ht="24.95" customHeight="1">
      <c r="A148" s="1"/>
      <c r="B148" s="1"/>
      <c r="C148" s="1"/>
      <c r="D148" s="4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3" customFormat="1" ht="24.95" customHeight="1">
      <c r="A149" s="1"/>
      <c r="B149" s="1"/>
      <c r="C149" s="1"/>
      <c r="D149" s="4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s="3" customFormat="1" ht="24.95" customHeight="1">
      <c r="A150" s="1"/>
      <c r="B150" s="1"/>
      <c r="C150" s="1"/>
      <c r="D150" s="4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3" customFormat="1" ht="24.95" customHeight="1">
      <c r="A151" s="1"/>
      <c r="B151" s="1"/>
      <c r="C151" s="1"/>
      <c r="D151" s="4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3" customFormat="1" ht="24.95" customHeight="1">
      <c r="A152" s="1"/>
      <c r="B152" s="1"/>
      <c r="C152" s="1"/>
      <c r="D152" s="4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3" customFormat="1" ht="24.95" customHeight="1">
      <c r="A153" s="1"/>
      <c r="B153" s="1"/>
      <c r="C153" s="1"/>
      <c r="D153" s="4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s="3" customFormat="1" ht="24.95" customHeight="1">
      <c r="A154" s="1"/>
      <c r="B154" s="1"/>
      <c r="C154" s="1"/>
      <c r="D154" s="4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s="3" customFormat="1" ht="24.95" customHeight="1">
      <c r="A155" s="1"/>
      <c r="B155" s="1"/>
      <c r="C155" s="1"/>
      <c r="D155" s="4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s="3" customFormat="1" ht="24.95" customHeight="1">
      <c r="A156" s="1"/>
      <c r="B156" s="1"/>
      <c r="C156" s="1"/>
      <c r="D156" s="4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s="3" customFormat="1" ht="24.95" customHeight="1">
      <c r="A157" s="1"/>
      <c r="B157" s="1"/>
      <c r="C157" s="1"/>
      <c r="D157" s="4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3" customFormat="1" ht="24.95" customHeight="1">
      <c r="A158" s="1"/>
      <c r="B158" s="1"/>
      <c r="C158" s="1"/>
      <c r="D158" s="4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3" customFormat="1" ht="24.95" customHeight="1">
      <c r="A159" s="1"/>
      <c r="B159" s="1"/>
      <c r="C159" s="1"/>
      <c r="D159" s="4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3" customFormat="1" ht="24.95" customHeight="1">
      <c r="A160" s="1"/>
      <c r="B160" s="1"/>
      <c r="C160" s="1"/>
      <c r="D160" s="4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3" customFormat="1" ht="24.95" customHeight="1">
      <c r="A161" s="1"/>
      <c r="B161" s="1"/>
      <c r="C161" s="1"/>
      <c r="D161" s="4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s="3" customFormat="1" ht="24.95" customHeight="1">
      <c r="A162" s="1"/>
      <c r="B162" s="1"/>
      <c r="C162" s="1"/>
      <c r="D162" s="4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s="3" customFormat="1" ht="24.95" customHeight="1">
      <c r="A163" s="1"/>
      <c r="B163" s="1"/>
      <c r="C163" s="1"/>
      <c r="D163" s="4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s="3" customFormat="1" ht="24.95" customHeight="1">
      <c r="A164" s="1"/>
      <c r="B164" s="1"/>
      <c r="C164" s="1"/>
      <c r="D164" s="4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s="3" customFormat="1" ht="24.95" customHeight="1">
      <c r="A165" s="1"/>
      <c r="B165" s="1"/>
      <c r="C165" s="1"/>
      <c r="D165" s="4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s="3" customFormat="1" ht="24.95" customHeight="1">
      <c r="A166" s="1"/>
      <c r="B166" s="1"/>
      <c r="C166" s="1"/>
      <c r="D166" s="4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s="3" customFormat="1" ht="24.95" customHeight="1">
      <c r="A167" s="1"/>
      <c r="B167" s="1"/>
      <c r="C167" s="1"/>
      <c r="D167" s="4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s="3" customFormat="1" ht="24.95" customHeight="1">
      <c r="A168" s="1"/>
      <c r="B168" s="1"/>
      <c r="C168" s="1"/>
      <c r="D168" s="4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s="3" customFormat="1" ht="24.95" customHeight="1">
      <c r="A169" s="1"/>
      <c r="B169" s="1"/>
      <c r="C169" s="1"/>
      <c r="D169" s="4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s="3" customFormat="1" ht="24.95" customHeight="1">
      <c r="A170" s="1"/>
      <c r="B170" s="1"/>
      <c r="C170" s="1"/>
      <c r="D170" s="4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s="3" customFormat="1" ht="24.95" customHeight="1">
      <c r="A171" s="1"/>
      <c r="B171" s="1"/>
      <c r="C171" s="1"/>
      <c r="D171" s="4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s="3" customFormat="1" ht="24.95" customHeight="1">
      <c r="A172" s="1"/>
      <c r="B172" s="1"/>
      <c r="C172" s="1"/>
      <c r="D172" s="4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s="3" customFormat="1" ht="24.95" customHeight="1">
      <c r="A173" s="1"/>
      <c r="B173" s="1"/>
      <c r="C173" s="1"/>
      <c r="D173" s="4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3" customFormat="1" ht="24.95" customHeight="1">
      <c r="A174" s="1"/>
      <c r="B174" s="1"/>
      <c r="C174" s="1"/>
      <c r="D174" s="4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s="3" customFormat="1" ht="24.95" customHeight="1">
      <c r="A175" s="1"/>
      <c r="B175" s="1"/>
      <c r="C175" s="1"/>
      <c r="D175" s="4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s="3" customFormat="1" ht="24.95" customHeight="1">
      <c r="A176" s="1"/>
      <c r="B176" s="1"/>
      <c r="C176" s="1"/>
      <c r="D176" s="4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s="3" customFormat="1" ht="24.95" customHeight="1">
      <c r="A177" s="1"/>
      <c r="B177" s="1"/>
      <c r="C177" s="1"/>
      <c r="D177" s="4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s="3" customFormat="1" ht="24.95" customHeight="1">
      <c r="A178" s="1"/>
      <c r="B178" s="1"/>
      <c r="C178" s="1"/>
      <c r="D178" s="4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s="3" customFormat="1" ht="24.95" customHeight="1">
      <c r="A179" s="1"/>
      <c r="B179" s="1"/>
      <c r="C179" s="1"/>
      <c r="D179" s="4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3" customFormat="1" ht="24.95" customHeight="1">
      <c r="A180" s="1"/>
      <c r="B180" s="1"/>
      <c r="C180" s="1"/>
      <c r="D180" s="4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s="3" customFormat="1" ht="24.95" customHeight="1">
      <c r="A181" s="1"/>
      <c r="B181" s="1"/>
      <c r="C181" s="1"/>
      <c r="D181" s="4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s="3" customFormat="1" ht="24.95" customHeight="1">
      <c r="A182" s="1"/>
      <c r="B182" s="1"/>
      <c r="C182" s="1"/>
      <c r="D182" s="4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s="3" customFormat="1" ht="24.95" customHeight="1">
      <c r="A183" s="1"/>
      <c r="B183" s="1"/>
      <c r="C183" s="1"/>
      <c r="D183" s="4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s="3" customFormat="1" ht="24.95" customHeight="1">
      <c r="A184" s="1"/>
      <c r="B184" s="1"/>
      <c r="C184" s="1"/>
      <c r="D184" s="4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s="3" customFormat="1" ht="24.95" customHeight="1">
      <c r="A185" s="1"/>
      <c r="B185" s="1"/>
      <c r="C185" s="1"/>
      <c r="D185" s="4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s="3" customFormat="1" ht="24.95" customHeight="1">
      <c r="A186" s="1"/>
      <c r="B186" s="1"/>
      <c r="C186" s="1"/>
      <c r="D186" s="4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s="3" customFormat="1" ht="24.95" customHeight="1">
      <c r="A187" s="1"/>
      <c r="B187" s="1"/>
      <c r="C187" s="1"/>
      <c r="D187" s="4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s="3" customFormat="1" ht="24.95" customHeight="1">
      <c r="A188" s="1"/>
      <c r="B188" s="1"/>
      <c r="C188" s="1"/>
      <c r="D188" s="4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s="3" customFormat="1" ht="24.95" customHeight="1">
      <c r="A189" s="1"/>
      <c r="B189" s="1"/>
      <c r="C189" s="1"/>
      <c r="D189" s="4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s="3" customFormat="1" ht="24.95" customHeight="1">
      <c r="A190" s="1"/>
      <c r="B190" s="1"/>
      <c r="C190" s="1"/>
      <c r="D190" s="4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</sheetData>
  <mergeCells count="1">
    <mergeCell ref="A1:G1"/>
  </mergeCells>
  <phoneticPr fontId="38" type="noConversion"/>
  <printOptions horizontalCentered="1"/>
  <pageMargins left="0.75" right="0.75" top="0.78888888888888897" bottom="0.78888888888888897" header="0.50902777777777797" footer="0.50902777777777797"/>
  <pageSetup paperSize="9" firstPageNumber="7" orientation="landscape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I55"/>
  <sheetViews>
    <sheetView showGridLines="0" showZeros="0" workbookViewId="0">
      <pane ySplit="5" topLeftCell="A6" activePane="bottomLeft" state="frozen"/>
      <selection pane="bottomLeft" activeCell="H33" sqref="H33"/>
    </sheetView>
  </sheetViews>
  <sheetFormatPr defaultColWidth="12.125" defaultRowHeight="15.6" customHeight="1"/>
  <cols>
    <col min="1" max="1" width="41.375" style="246" customWidth="1"/>
    <col min="2" max="2" width="26.625" style="246" customWidth="1"/>
    <col min="3" max="228" width="12.125" style="246" customWidth="1"/>
    <col min="229" max="243" width="12.125" style="246"/>
    <col min="244" max="16384" width="12.125" style="245"/>
  </cols>
  <sheetData>
    <row r="1" spans="1:2" s="245" customFormat="1" ht="24" customHeight="1">
      <c r="A1" s="246" t="s">
        <v>945</v>
      </c>
      <c r="B1" s="246"/>
    </row>
    <row r="2" spans="1:2" s="245" customFormat="1" ht="53.1" customHeight="1">
      <c r="A2" s="255" t="s">
        <v>944</v>
      </c>
      <c r="B2" s="255"/>
    </row>
    <row r="3" spans="1:2" s="245" customFormat="1" ht="15.6" customHeight="1">
      <c r="A3" s="254"/>
      <c r="B3" s="253" t="s">
        <v>2</v>
      </c>
    </row>
    <row r="4" spans="1:2" s="245" customFormat="1" ht="15.6" customHeight="1">
      <c r="A4" s="252" t="s">
        <v>678</v>
      </c>
      <c r="B4" s="252" t="s">
        <v>943</v>
      </c>
    </row>
    <row r="5" spans="1:2" s="245" customFormat="1" ht="17.100000000000001" customHeight="1">
      <c r="A5" s="252"/>
      <c r="B5" s="252"/>
    </row>
    <row r="6" spans="1:2" s="245" customFormat="1" ht="17.100000000000001" customHeight="1">
      <c r="A6" s="251" t="s">
        <v>942</v>
      </c>
      <c r="B6" s="250">
        <v>128466</v>
      </c>
    </row>
    <row r="7" spans="1:2" s="245" customFormat="1" ht="16.899999999999999" customHeight="1">
      <c r="A7" s="248" t="s">
        <v>941</v>
      </c>
      <c r="B7" s="247">
        <v>95619</v>
      </c>
    </row>
    <row r="8" spans="1:2" s="245" customFormat="1" ht="16.899999999999999" customHeight="1">
      <c r="A8" s="248" t="s">
        <v>940</v>
      </c>
      <c r="B8" s="247">
        <v>48736</v>
      </c>
    </row>
    <row r="9" spans="1:2" s="245" customFormat="1" ht="16.899999999999999" customHeight="1">
      <c r="A9" s="248" t="s">
        <v>939</v>
      </c>
      <c r="B9" s="247">
        <v>11770</v>
      </c>
    </row>
    <row r="10" spans="1:2" s="245" customFormat="1" ht="16.899999999999999" customHeight="1">
      <c r="A10" s="248" t="s">
        <v>938</v>
      </c>
      <c r="B10" s="247">
        <v>1550</v>
      </c>
    </row>
    <row r="11" spans="1:2" s="245" customFormat="1" ht="16.899999999999999" customHeight="1">
      <c r="A11" s="248" t="s">
        <v>937</v>
      </c>
      <c r="B11" s="247">
        <v>19060</v>
      </c>
    </row>
    <row r="12" spans="1:2" s="245" customFormat="1" ht="16.899999999999999" customHeight="1">
      <c r="A12" s="248" t="s">
        <v>936</v>
      </c>
      <c r="B12" s="247">
        <v>84</v>
      </c>
    </row>
    <row r="13" spans="1:2" s="245" customFormat="1" ht="15.6" customHeight="1">
      <c r="A13" s="248" t="s">
        <v>935</v>
      </c>
      <c r="B13" s="247">
        <v>12201</v>
      </c>
    </row>
    <row r="14" spans="1:2" s="245" customFormat="1" ht="16.899999999999999" customHeight="1">
      <c r="A14" s="249" t="s">
        <v>934</v>
      </c>
      <c r="B14" s="247">
        <v>2218</v>
      </c>
    </row>
    <row r="15" spans="1:2" s="245" customFormat="1" ht="16.899999999999999" customHeight="1">
      <c r="A15" s="248" t="s">
        <v>933</v>
      </c>
      <c r="B15" s="247">
        <v>15193</v>
      </c>
    </row>
    <row r="16" spans="1:2" s="245" customFormat="1" ht="16.899999999999999" customHeight="1">
      <c r="A16" s="248" t="s">
        <v>932</v>
      </c>
      <c r="B16" s="247">
        <v>1070</v>
      </c>
    </row>
    <row r="17" spans="1:2" s="245" customFormat="1" ht="16.899999999999999" customHeight="1">
      <c r="A17" s="248" t="s">
        <v>931</v>
      </c>
      <c r="B17" s="247">
        <v>148</v>
      </c>
    </row>
    <row r="18" spans="1:2" s="245" customFormat="1" ht="16.899999999999999" customHeight="1">
      <c r="A18" s="248" t="s">
        <v>930</v>
      </c>
      <c r="B18" s="247">
        <v>8</v>
      </c>
    </row>
    <row r="19" spans="1:2" s="245" customFormat="1" ht="16.899999999999999" customHeight="1">
      <c r="A19" s="248" t="s">
        <v>929</v>
      </c>
      <c r="B19" s="247">
        <v>1</v>
      </c>
    </row>
    <row r="20" spans="1:2" s="245" customFormat="1" ht="16.899999999999999" customHeight="1">
      <c r="A20" s="248" t="s">
        <v>928</v>
      </c>
      <c r="B20" s="247">
        <v>252</v>
      </c>
    </row>
    <row r="21" spans="1:2" s="245" customFormat="1" ht="16.899999999999999" customHeight="1">
      <c r="A21" s="248" t="s">
        <v>927</v>
      </c>
      <c r="B21" s="247">
        <v>792</v>
      </c>
    </row>
    <row r="22" spans="1:2" s="245" customFormat="1" ht="16.899999999999999" customHeight="1">
      <c r="A22" s="248" t="s">
        <v>926</v>
      </c>
      <c r="B22" s="247">
        <v>208</v>
      </c>
    </row>
    <row r="23" spans="1:2" s="245" customFormat="1" ht="16.899999999999999" customHeight="1">
      <c r="A23" s="248" t="s">
        <v>925</v>
      </c>
      <c r="B23" s="247">
        <v>3091</v>
      </c>
    </row>
    <row r="24" spans="1:2" s="245" customFormat="1" ht="16.899999999999999" customHeight="1">
      <c r="A24" s="248" t="s">
        <v>924</v>
      </c>
      <c r="B24" s="247">
        <v>254</v>
      </c>
    </row>
    <row r="25" spans="1:2" s="245" customFormat="1" ht="16.899999999999999" customHeight="1">
      <c r="A25" s="248" t="s">
        <v>923</v>
      </c>
      <c r="B25" s="247">
        <v>1231</v>
      </c>
    </row>
    <row r="26" spans="1:2" s="245" customFormat="1" ht="16.899999999999999" customHeight="1">
      <c r="A26" s="248" t="s">
        <v>922</v>
      </c>
      <c r="B26" s="247">
        <v>576</v>
      </c>
    </row>
    <row r="27" spans="1:2" s="245" customFormat="1" ht="16.899999999999999" customHeight="1">
      <c r="A27" s="248" t="s">
        <v>921</v>
      </c>
      <c r="B27" s="247">
        <v>96</v>
      </c>
    </row>
    <row r="28" spans="1:2" s="245" customFormat="1" ht="16.899999999999999" customHeight="1">
      <c r="A28" s="248" t="s">
        <v>920</v>
      </c>
      <c r="B28" s="247">
        <v>23</v>
      </c>
    </row>
    <row r="29" spans="1:2" s="245" customFormat="1" ht="16.899999999999999" customHeight="1">
      <c r="A29" s="248" t="s">
        <v>919</v>
      </c>
      <c r="B29" s="247">
        <v>53</v>
      </c>
    </row>
    <row r="30" spans="1:2" s="245" customFormat="1" ht="16.899999999999999" customHeight="1">
      <c r="A30" s="248" t="s">
        <v>918</v>
      </c>
      <c r="B30" s="247">
        <v>4</v>
      </c>
    </row>
    <row r="31" spans="1:2" s="245" customFormat="1" ht="16.899999999999999" customHeight="1">
      <c r="A31" s="248" t="s">
        <v>917</v>
      </c>
      <c r="B31" s="247">
        <v>81</v>
      </c>
    </row>
    <row r="32" spans="1:2" s="245" customFormat="1" ht="16.899999999999999" customHeight="1">
      <c r="A32" s="248" t="s">
        <v>916</v>
      </c>
      <c r="B32" s="247">
        <v>4</v>
      </c>
    </row>
    <row r="33" spans="1:2" s="245" customFormat="1" ht="16.899999999999999" customHeight="1">
      <c r="A33" s="248" t="s">
        <v>915</v>
      </c>
      <c r="B33" s="247">
        <v>212</v>
      </c>
    </row>
    <row r="34" spans="1:2" s="245" customFormat="1" ht="16.899999999999999" customHeight="1">
      <c r="A34" s="248" t="s">
        <v>914</v>
      </c>
      <c r="B34" s="247">
        <v>69</v>
      </c>
    </row>
    <row r="35" spans="1:2" s="245" customFormat="1" ht="16.899999999999999" customHeight="1">
      <c r="A35" s="248" t="s">
        <v>913</v>
      </c>
      <c r="B35" s="247">
        <v>1404</v>
      </c>
    </row>
    <row r="36" spans="1:2" s="245" customFormat="1" ht="16.899999999999999" customHeight="1">
      <c r="A36" s="248" t="s">
        <v>912</v>
      </c>
      <c r="B36" s="247">
        <v>973</v>
      </c>
    </row>
    <row r="37" spans="1:2" s="245" customFormat="1" ht="16.899999999999999" customHeight="1">
      <c r="A37" s="248" t="s">
        <v>911</v>
      </c>
      <c r="B37" s="247">
        <v>776</v>
      </c>
    </row>
    <row r="38" spans="1:2" s="245" customFormat="1" ht="16.899999999999999" customHeight="1">
      <c r="A38" s="248" t="s">
        <v>910</v>
      </c>
      <c r="B38" s="247">
        <v>2296</v>
      </c>
    </row>
    <row r="39" spans="1:2" s="245" customFormat="1" ht="16.899999999999999" customHeight="1">
      <c r="A39" s="248" t="s">
        <v>909</v>
      </c>
      <c r="B39" s="247">
        <v>5</v>
      </c>
    </row>
    <row r="40" spans="1:2" s="245" customFormat="1" ht="16.899999999999999" customHeight="1">
      <c r="A40" s="248" t="s">
        <v>908</v>
      </c>
      <c r="B40" s="247">
        <v>1566</v>
      </c>
    </row>
    <row r="41" spans="1:2" s="245" customFormat="1" ht="16.899999999999999" customHeight="1">
      <c r="A41" s="248" t="s">
        <v>907</v>
      </c>
      <c r="B41" s="247">
        <v>17580</v>
      </c>
    </row>
    <row r="42" spans="1:2" s="245" customFormat="1" ht="16.899999999999999" customHeight="1">
      <c r="A42" s="248" t="s">
        <v>906</v>
      </c>
      <c r="B42" s="247">
        <v>652</v>
      </c>
    </row>
    <row r="43" spans="1:2" s="245" customFormat="1" ht="16.899999999999999" customHeight="1">
      <c r="A43" s="248" t="s">
        <v>905</v>
      </c>
      <c r="B43" s="247">
        <v>3621</v>
      </c>
    </row>
    <row r="44" spans="1:2" s="245" customFormat="1" ht="16.899999999999999" customHeight="1">
      <c r="A44" s="248" t="s">
        <v>904</v>
      </c>
      <c r="B44" s="247">
        <v>1</v>
      </c>
    </row>
    <row r="45" spans="1:2" s="245" customFormat="1" ht="16.899999999999999" customHeight="1">
      <c r="A45" s="248" t="s">
        <v>903</v>
      </c>
      <c r="B45" s="247">
        <v>606</v>
      </c>
    </row>
    <row r="46" spans="1:2" s="245" customFormat="1" ht="16.899999999999999" customHeight="1">
      <c r="A46" s="248" t="s">
        <v>902</v>
      </c>
      <c r="B46" s="247">
        <v>569</v>
      </c>
    </row>
    <row r="47" spans="1:2" s="245" customFormat="1" ht="16.899999999999999" customHeight="1">
      <c r="A47" s="248" t="s">
        <v>901</v>
      </c>
      <c r="B47" s="247">
        <v>4</v>
      </c>
    </row>
    <row r="48" spans="1:2" s="245" customFormat="1" ht="16.899999999999999" customHeight="1">
      <c r="A48" s="248" t="s">
        <v>900</v>
      </c>
      <c r="B48" s="247">
        <v>38</v>
      </c>
    </row>
    <row r="49" spans="1:2" s="245" customFormat="1" ht="16.899999999999999" customHeight="1">
      <c r="A49" s="248" t="s">
        <v>899</v>
      </c>
      <c r="B49" s="247">
        <v>75</v>
      </c>
    </row>
    <row r="50" spans="1:2" s="245" customFormat="1" ht="16.899999999999999" customHeight="1">
      <c r="A50" s="248" t="s">
        <v>898</v>
      </c>
      <c r="B50" s="247">
        <v>10</v>
      </c>
    </row>
    <row r="51" spans="1:2" s="245" customFormat="1" ht="16.899999999999999" customHeight="1">
      <c r="A51" s="248" t="s">
        <v>897</v>
      </c>
      <c r="B51" s="247">
        <v>8081</v>
      </c>
    </row>
    <row r="52" spans="1:2" s="245" customFormat="1" ht="16.899999999999999" customHeight="1">
      <c r="A52" s="248" t="s">
        <v>896</v>
      </c>
      <c r="B52" s="247">
        <v>3923</v>
      </c>
    </row>
    <row r="53" spans="1:2" s="245" customFormat="1" ht="15.6" customHeight="1">
      <c r="A53" s="248" t="s">
        <v>895</v>
      </c>
      <c r="B53" s="247">
        <v>74</v>
      </c>
    </row>
    <row r="54" spans="1:2" s="245" customFormat="1" ht="15.6" customHeight="1">
      <c r="A54" s="248" t="s">
        <v>894</v>
      </c>
      <c r="B54" s="247">
        <v>70</v>
      </c>
    </row>
    <row r="55" spans="1:2" s="245" customFormat="1" ht="15.6" customHeight="1">
      <c r="A55" s="248" t="s">
        <v>893</v>
      </c>
      <c r="B55" s="247">
        <v>4</v>
      </c>
    </row>
  </sheetData>
  <mergeCells count="3">
    <mergeCell ref="A2:B2"/>
    <mergeCell ref="A4:A5"/>
    <mergeCell ref="B4:B5"/>
  </mergeCells>
  <phoneticPr fontId="38" type="noConversion"/>
  <printOptions horizontalCentered="1"/>
  <pageMargins left="0.98402777777777772" right="0.78680555555555554" top="1" bottom="0.59027777777777779" header="0" footer="0"/>
  <pageSetup paperSize="9" orientation="portrait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tabSelected="1" workbookViewId="0">
      <selection activeCell="L30" sqref="L30"/>
    </sheetView>
  </sheetViews>
  <sheetFormatPr defaultColWidth="9.125" defaultRowHeight="14.25"/>
  <cols>
    <col min="1" max="1" width="35" style="246" customWidth="1"/>
    <col min="2" max="2" width="19.25" style="246" customWidth="1"/>
    <col min="3" max="3" width="35.125" style="246" customWidth="1"/>
    <col min="4" max="4" width="19.25" style="246" customWidth="1"/>
    <col min="5" max="16384" width="9.125" style="246"/>
  </cols>
  <sheetData>
    <row r="1" spans="1:4" ht="21" customHeight="1">
      <c r="A1" s="246" t="s">
        <v>971</v>
      </c>
    </row>
    <row r="2" spans="1:4" ht="33.950000000000003" customHeight="1">
      <c r="A2" s="262" t="s">
        <v>970</v>
      </c>
      <c r="B2" s="262"/>
      <c r="C2" s="262"/>
      <c r="D2" s="262"/>
    </row>
    <row r="3" spans="1:4" ht="17.100000000000001" customHeight="1">
      <c r="A3" s="261" t="s">
        <v>2</v>
      </c>
      <c r="B3" s="261"/>
      <c r="C3" s="261"/>
      <c r="D3" s="261"/>
    </row>
    <row r="4" spans="1:4" ht="16.899999999999999" customHeight="1">
      <c r="A4" s="260" t="s">
        <v>784</v>
      </c>
      <c r="B4" s="260" t="s">
        <v>650</v>
      </c>
      <c r="C4" s="260" t="s">
        <v>784</v>
      </c>
      <c r="D4" s="260" t="s">
        <v>650</v>
      </c>
    </row>
    <row r="5" spans="1:4" ht="16.899999999999999" customHeight="1">
      <c r="A5" s="248" t="s">
        <v>969</v>
      </c>
      <c r="B5" s="247">
        <v>17360</v>
      </c>
      <c r="C5" s="248" t="s">
        <v>968</v>
      </c>
      <c r="D5" s="247">
        <v>95200</v>
      </c>
    </row>
    <row r="6" spans="1:4" ht="16.899999999999999" customHeight="1">
      <c r="A6" s="256" t="s">
        <v>967</v>
      </c>
      <c r="B6" s="247">
        <v>32642</v>
      </c>
      <c r="C6" s="256" t="s">
        <v>966</v>
      </c>
      <c r="D6" s="247">
        <v>26326</v>
      </c>
    </row>
    <row r="7" spans="1:4" ht="16.899999999999999" customHeight="1">
      <c r="A7" s="256" t="s">
        <v>965</v>
      </c>
      <c r="B7" s="247">
        <v>782</v>
      </c>
      <c r="C7" s="256" t="s">
        <v>964</v>
      </c>
      <c r="D7" s="247">
        <v>110</v>
      </c>
    </row>
    <row r="8" spans="1:4" ht="16.899999999999999" customHeight="1">
      <c r="A8" s="256" t="s">
        <v>963</v>
      </c>
      <c r="B8" s="247">
        <v>0</v>
      </c>
      <c r="C8" s="256"/>
      <c r="D8" s="259"/>
    </row>
    <row r="9" spans="1:4" ht="16.899999999999999" customHeight="1">
      <c r="A9" s="256" t="s">
        <v>962</v>
      </c>
      <c r="B9" s="247">
        <v>13385</v>
      </c>
      <c r="C9" s="256"/>
      <c r="D9" s="259"/>
    </row>
    <row r="10" spans="1:4" ht="16.899999999999999" customHeight="1">
      <c r="A10" s="256" t="s">
        <v>961</v>
      </c>
      <c r="B10" s="247">
        <v>196</v>
      </c>
      <c r="C10" s="256" t="s">
        <v>960</v>
      </c>
      <c r="D10" s="247">
        <v>2536</v>
      </c>
    </row>
    <row r="11" spans="1:4" ht="16.899999999999999" customHeight="1">
      <c r="A11" s="256" t="s">
        <v>959</v>
      </c>
      <c r="B11" s="247">
        <v>0</v>
      </c>
      <c r="C11" s="256"/>
      <c r="D11" s="259"/>
    </row>
    <row r="12" spans="1:4" ht="16.899999999999999" customHeight="1">
      <c r="A12" s="256" t="s">
        <v>958</v>
      </c>
      <c r="B12" s="247">
        <v>0</v>
      </c>
      <c r="C12" s="256"/>
      <c r="D12" s="259"/>
    </row>
    <row r="13" spans="1:4" ht="16.899999999999999" customHeight="1">
      <c r="A13" s="256" t="s">
        <v>957</v>
      </c>
      <c r="B13" s="247">
        <v>196</v>
      </c>
      <c r="C13" s="256"/>
      <c r="D13" s="259"/>
    </row>
    <row r="14" spans="1:4" ht="16.899999999999999" customHeight="1">
      <c r="A14" s="256" t="s">
        <v>597</v>
      </c>
      <c r="B14" s="247">
        <v>0</v>
      </c>
      <c r="C14" s="256" t="s">
        <v>598</v>
      </c>
      <c r="D14" s="247">
        <v>0</v>
      </c>
    </row>
    <row r="15" spans="1:4" ht="17.25" customHeight="1">
      <c r="A15" s="256" t="s">
        <v>599</v>
      </c>
      <c r="B15" s="247">
        <v>0</v>
      </c>
      <c r="C15" s="256" t="s">
        <v>956</v>
      </c>
      <c r="D15" s="247">
        <v>0</v>
      </c>
    </row>
    <row r="16" spans="1:4" ht="17.25" customHeight="1">
      <c r="A16" s="256" t="s">
        <v>955</v>
      </c>
      <c r="B16" s="247">
        <v>0</v>
      </c>
      <c r="C16" s="256"/>
      <c r="D16" s="258"/>
    </row>
    <row r="17" spans="1:4" ht="17.25" customHeight="1">
      <c r="A17" s="256" t="s">
        <v>610</v>
      </c>
      <c r="B17" s="247">
        <v>120000</v>
      </c>
      <c r="C17" s="256" t="s">
        <v>611</v>
      </c>
      <c r="D17" s="247">
        <v>56600</v>
      </c>
    </row>
    <row r="18" spans="1:4" ht="17.25" customHeight="1">
      <c r="A18" s="256" t="s">
        <v>954</v>
      </c>
      <c r="B18" s="247">
        <v>120000</v>
      </c>
      <c r="C18" s="256"/>
      <c r="D18" s="257"/>
    </row>
    <row r="19" spans="1:4" ht="17.25" customHeight="1">
      <c r="A19" s="256" t="s">
        <v>953</v>
      </c>
      <c r="B19" s="247">
        <v>0</v>
      </c>
      <c r="C19" s="256" t="s">
        <v>952</v>
      </c>
      <c r="D19" s="247">
        <v>0</v>
      </c>
    </row>
    <row r="20" spans="1:4" ht="17.25" customHeight="1">
      <c r="A20" s="256" t="s">
        <v>951</v>
      </c>
      <c r="B20" s="247">
        <v>0</v>
      </c>
      <c r="C20" s="256" t="s">
        <v>950</v>
      </c>
      <c r="D20" s="247">
        <v>0</v>
      </c>
    </row>
    <row r="21" spans="1:4" ht="17.25" customHeight="1">
      <c r="A21" s="256"/>
      <c r="B21" s="247"/>
      <c r="C21" s="248" t="s">
        <v>949</v>
      </c>
      <c r="D21" s="247">
        <v>0</v>
      </c>
    </row>
    <row r="22" spans="1:4" ht="17.25" customHeight="1">
      <c r="A22" s="256"/>
      <c r="B22" s="247"/>
      <c r="C22" s="256" t="s">
        <v>948</v>
      </c>
      <c r="D22" s="247">
        <v>3593</v>
      </c>
    </row>
    <row r="23" spans="1:4" ht="17.25" customHeight="1">
      <c r="A23" s="251" t="s">
        <v>947</v>
      </c>
      <c r="B23" s="247">
        <v>184365</v>
      </c>
      <c r="C23" s="251" t="s">
        <v>946</v>
      </c>
      <c r="D23" s="247">
        <v>184365</v>
      </c>
    </row>
  </sheetData>
  <mergeCells count="2">
    <mergeCell ref="A2:D2"/>
    <mergeCell ref="A3:D3"/>
  </mergeCells>
  <phoneticPr fontId="38" type="noConversion"/>
  <printOptions horizontalCentered="1" verticalCentered="1"/>
  <pageMargins left="0.78680555555555554" right="0.78680555555555554" top="1" bottom="1" header="0" footer="0"/>
  <pageSetup orientation="landscape" blackAndWhite="1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20"/>
  <sheetViews>
    <sheetView showGridLines="0" workbookViewId="0">
      <pane xSplit="1" ySplit="3" topLeftCell="B485" activePane="bottomRight" state="frozen"/>
      <selection pane="topRight"/>
      <selection pane="bottomLeft"/>
      <selection pane="bottomRight" activeCell="F502" sqref="F502"/>
    </sheetView>
  </sheetViews>
  <sheetFormatPr defaultColWidth="9" defaultRowHeight="14.25"/>
  <cols>
    <col min="1" max="1" width="43.125" style="152" customWidth="1"/>
    <col min="2" max="3" width="13.625" style="186" customWidth="1"/>
    <col min="4" max="5" width="13.625" style="152" customWidth="1"/>
    <col min="6" max="6" width="31.875" style="187" customWidth="1"/>
    <col min="7" max="254" width="9" style="152"/>
  </cols>
  <sheetData>
    <row r="1" spans="1:6" s="150" customFormat="1" ht="39.950000000000003" customHeight="1">
      <c r="A1" s="222" t="s">
        <v>28</v>
      </c>
      <c r="B1" s="223"/>
      <c r="C1" s="223"/>
      <c r="D1" s="222"/>
      <c r="E1" s="222"/>
      <c r="F1" s="222"/>
    </row>
    <row r="2" spans="1:6" ht="18.95" customHeight="1">
      <c r="A2" s="140" t="s">
        <v>29</v>
      </c>
      <c r="B2" s="188"/>
      <c r="C2" s="188"/>
      <c r="D2" s="154"/>
      <c r="E2" s="154"/>
      <c r="F2" s="155" t="s">
        <v>2</v>
      </c>
    </row>
    <row r="3" spans="1:6" s="181" customFormat="1" ht="35.1" customHeight="1">
      <c r="A3" s="156" t="s">
        <v>30</v>
      </c>
      <c r="B3" s="189" t="s">
        <v>31</v>
      </c>
      <c r="C3" s="189" t="s">
        <v>32</v>
      </c>
      <c r="D3" s="158" t="s">
        <v>33</v>
      </c>
      <c r="E3" s="158" t="s">
        <v>34</v>
      </c>
      <c r="F3" s="158" t="s">
        <v>35</v>
      </c>
    </row>
    <row r="4" spans="1:6" s="182" customFormat="1" ht="21.95" customHeight="1">
      <c r="A4" s="190" t="s">
        <v>36</v>
      </c>
      <c r="B4" s="163">
        <v>491649</v>
      </c>
      <c r="C4" s="163">
        <v>480179</v>
      </c>
      <c r="D4" s="191">
        <v>97.667034815488293</v>
      </c>
      <c r="E4" s="191">
        <v>135.07980803312699</v>
      </c>
      <c r="F4" s="192"/>
    </row>
    <row r="5" spans="1:6" s="183" customFormat="1" ht="21.95" customHeight="1">
      <c r="A5" s="193" t="s">
        <v>37</v>
      </c>
      <c r="B5" s="163">
        <v>42653</v>
      </c>
      <c r="C5" s="163">
        <v>42266</v>
      </c>
      <c r="D5" s="191">
        <v>99.092678123461397</v>
      </c>
      <c r="E5" s="191">
        <v>109.77326442095401</v>
      </c>
      <c r="F5" s="194"/>
    </row>
    <row r="6" spans="1:6" s="184" customFormat="1" ht="21.95" customHeight="1">
      <c r="A6" s="193" t="s">
        <v>38</v>
      </c>
      <c r="B6" s="163">
        <v>1406</v>
      </c>
      <c r="C6" s="163">
        <v>1406</v>
      </c>
      <c r="D6" s="191"/>
      <c r="E6" s="191"/>
      <c r="F6" s="165"/>
    </row>
    <row r="7" spans="1:6" s="184" customFormat="1" ht="21.95" customHeight="1">
      <c r="A7" s="193" t="s">
        <v>39</v>
      </c>
      <c r="B7" s="163">
        <v>1325</v>
      </c>
      <c r="C7" s="163">
        <v>1325</v>
      </c>
      <c r="D7" s="191"/>
      <c r="E7" s="191"/>
      <c r="F7" s="165"/>
    </row>
    <row r="8" spans="1:6" s="184" customFormat="1" ht="21.95" customHeight="1">
      <c r="A8" s="193" t="s">
        <v>40</v>
      </c>
      <c r="B8" s="163">
        <v>81</v>
      </c>
      <c r="C8" s="163">
        <v>81</v>
      </c>
      <c r="D8" s="191"/>
      <c r="E8" s="191"/>
      <c r="F8" s="165"/>
    </row>
    <row r="9" spans="1:6" s="184" customFormat="1" ht="21.95" customHeight="1">
      <c r="A9" s="193" t="s">
        <v>41</v>
      </c>
      <c r="B9" s="163">
        <v>1098</v>
      </c>
      <c r="C9" s="163">
        <v>1098</v>
      </c>
      <c r="D9" s="191"/>
      <c r="E9" s="191"/>
      <c r="F9" s="162"/>
    </row>
    <row r="10" spans="1:6" s="184" customFormat="1" ht="21.95" customHeight="1">
      <c r="A10" s="193" t="s">
        <v>39</v>
      </c>
      <c r="B10" s="163">
        <v>1113</v>
      </c>
      <c r="C10" s="163">
        <v>1113</v>
      </c>
      <c r="D10" s="191"/>
      <c r="E10" s="191"/>
      <c r="F10" s="162"/>
    </row>
    <row r="11" spans="1:6" s="184" customFormat="1" ht="21.95" customHeight="1">
      <c r="A11" s="193" t="s">
        <v>42</v>
      </c>
      <c r="B11" s="163">
        <v>-15</v>
      </c>
      <c r="C11" s="163">
        <v>-15</v>
      </c>
      <c r="D11" s="191"/>
      <c r="E11" s="191"/>
      <c r="F11" s="165"/>
    </row>
    <row r="12" spans="1:6" s="184" customFormat="1" ht="21.95" customHeight="1">
      <c r="A12" s="193" t="s">
        <v>43</v>
      </c>
      <c r="B12" s="163">
        <v>13393</v>
      </c>
      <c r="C12" s="163">
        <v>13393</v>
      </c>
      <c r="D12" s="191"/>
      <c r="E12" s="191"/>
      <c r="F12" s="165"/>
    </row>
    <row r="13" spans="1:6" s="184" customFormat="1" ht="21.95" customHeight="1">
      <c r="A13" s="193" t="s">
        <v>39</v>
      </c>
      <c r="B13" s="163">
        <v>9135</v>
      </c>
      <c r="C13" s="163">
        <v>9135</v>
      </c>
      <c r="D13" s="191"/>
      <c r="E13" s="191"/>
      <c r="F13" s="165"/>
    </row>
    <row r="14" spans="1:6" s="184" customFormat="1" ht="21.95" customHeight="1">
      <c r="A14" s="193" t="s">
        <v>40</v>
      </c>
      <c r="B14" s="163">
        <v>250</v>
      </c>
      <c r="C14" s="163">
        <v>250</v>
      </c>
      <c r="D14" s="191"/>
      <c r="E14" s="191"/>
      <c r="F14" s="165"/>
    </row>
    <row r="15" spans="1:6" s="184" customFormat="1" ht="21.95" customHeight="1">
      <c r="A15" s="193" t="s">
        <v>44</v>
      </c>
      <c r="B15" s="163">
        <v>105</v>
      </c>
      <c r="C15" s="163">
        <v>105</v>
      </c>
      <c r="D15" s="191"/>
      <c r="E15" s="191"/>
      <c r="F15" s="165"/>
    </row>
    <row r="16" spans="1:6" s="184" customFormat="1" ht="21.95" customHeight="1">
      <c r="A16" s="193" t="s">
        <v>45</v>
      </c>
      <c r="B16" s="163">
        <v>-5</v>
      </c>
      <c r="C16" s="163">
        <v>-5</v>
      </c>
      <c r="D16" s="191"/>
      <c r="E16" s="191"/>
      <c r="F16" s="165"/>
    </row>
    <row r="17" spans="1:6" s="184" customFormat="1" ht="21.95" customHeight="1">
      <c r="A17" s="193" t="s">
        <v>46</v>
      </c>
      <c r="B17" s="163">
        <v>-9</v>
      </c>
      <c r="C17" s="163">
        <v>-9</v>
      </c>
      <c r="D17" s="191"/>
      <c r="E17" s="191"/>
      <c r="F17" s="165"/>
    </row>
    <row r="18" spans="1:6" s="184" customFormat="1" ht="21.95" customHeight="1">
      <c r="A18" s="193" t="s">
        <v>47</v>
      </c>
      <c r="B18" s="163">
        <v>345</v>
      </c>
      <c r="C18" s="163">
        <v>345</v>
      </c>
      <c r="D18" s="191"/>
      <c r="E18" s="191"/>
      <c r="F18" s="165"/>
    </row>
    <row r="19" spans="1:6" s="184" customFormat="1" ht="21.95" customHeight="1">
      <c r="A19" s="193" t="s">
        <v>48</v>
      </c>
      <c r="B19" s="163">
        <v>21</v>
      </c>
      <c r="C19" s="163">
        <v>21</v>
      </c>
      <c r="D19" s="191"/>
      <c r="E19" s="191"/>
      <c r="F19" s="165"/>
    </row>
    <row r="20" spans="1:6" s="184" customFormat="1" ht="21.95" customHeight="1">
      <c r="A20" s="193" t="s">
        <v>49</v>
      </c>
      <c r="B20" s="163">
        <v>823</v>
      </c>
      <c r="C20" s="163">
        <v>823</v>
      </c>
      <c r="D20" s="191"/>
      <c r="E20" s="191"/>
      <c r="F20" s="165"/>
    </row>
    <row r="21" spans="1:6" s="184" customFormat="1" ht="21.95" customHeight="1">
      <c r="A21" s="193" t="s">
        <v>50</v>
      </c>
      <c r="B21" s="163">
        <v>1306</v>
      </c>
      <c r="C21" s="163">
        <v>1306</v>
      </c>
      <c r="D21" s="191"/>
      <c r="E21" s="191"/>
      <c r="F21" s="165"/>
    </row>
    <row r="22" spans="1:6" s="184" customFormat="1" ht="21.95" customHeight="1">
      <c r="A22" s="193" t="s">
        <v>51</v>
      </c>
      <c r="B22" s="163">
        <v>1422</v>
      </c>
      <c r="C22" s="163">
        <v>1422</v>
      </c>
      <c r="D22" s="191"/>
      <c r="E22" s="191"/>
      <c r="F22" s="195"/>
    </row>
    <row r="23" spans="1:6" s="184" customFormat="1" ht="21.95" customHeight="1">
      <c r="A23" s="193" t="s">
        <v>52</v>
      </c>
      <c r="B23" s="163">
        <v>1314</v>
      </c>
      <c r="C23" s="163">
        <v>1314</v>
      </c>
      <c r="D23" s="191"/>
      <c r="E23" s="191"/>
      <c r="F23" s="195"/>
    </row>
    <row r="24" spans="1:6" s="184" customFormat="1" ht="21.95" customHeight="1">
      <c r="A24" s="193" t="s">
        <v>39</v>
      </c>
      <c r="B24" s="163">
        <v>1152</v>
      </c>
      <c r="C24" s="163">
        <v>1152</v>
      </c>
      <c r="D24" s="191"/>
      <c r="E24" s="191"/>
      <c r="F24" s="195"/>
    </row>
    <row r="25" spans="1:6" s="184" customFormat="1" ht="21.95" customHeight="1">
      <c r="A25" s="193" t="s">
        <v>53</v>
      </c>
      <c r="B25" s="163"/>
      <c r="C25" s="163"/>
      <c r="D25" s="191"/>
      <c r="E25" s="191"/>
      <c r="F25" s="195"/>
    </row>
    <row r="26" spans="1:6" s="184" customFormat="1" ht="21.95" customHeight="1">
      <c r="A26" s="193" t="s">
        <v>54</v>
      </c>
      <c r="B26" s="163"/>
      <c r="C26" s="163"/>
      <c r="D26" s="191"/>
      <c r="E26" s="191"/>
      <c r="F26" s="195"/>
    </row>
    <row r="27" spans="1:6" s="184" customFormat="1" ht="21.95" customHeight="1">
      <c r="A27" s="193" t="s">
        <v>55</v>
      </c>
      <c r="B27" s="163">
        <v>162</v>
      </c>
      <c r="C27" s="163">
        <v>162</v>
      </c>
      <c r="D27" s="191"/>
      <c r="E27" s="191"/>
      <c r="F27" s="195"/>
    </row>
    <row r="28" spans="1:6" s="184" customFormat="1" ht="21.95" customHeight="1">
      <c r="A28" s="193" t="s">
        <v>56</v>
      </c>
      <c r="B28" s="163">
        <v>1517</v>
      </c>
      <c r="C28" s="163">
        <v>1517</v>
      </c>
      <c r="D28" s="191"/>
      <c r="E28" s="191"/>
      <c r="F28" s="195"/>
    </row>
    <row r="29" spans="1:6" s="184" customFormat="1" ht="21.95" customHeight="1">
      <c r="A29" s="193" t="s">
        <v>39</v>
      </c>
      <c r="B29" s="163">
        <v>1405</v>
      </c>
      <c r="C29" s="163">
        <v>1405</v>
      </c>
      <c r="D29" s="191"/>
      <c r="E29" s="191"/>
      <c r="F29" s="195"/>
    </row>
    <row r="30" spans="1:6" s="184" customFormat="1" ht="21.95" customHeight="1">
      <c r="A30" s="193" t="s">
        <v>57</v>
      </c>
      <c r="B30" s="163">
        <v>1</v>
      </c>
      <c r="C30" s="163">
        <v>1</v>
      </c>
      <c r="D30" s="191"/>
      <c r="E30" s="191"/>
      <c r="F30" s="195"/>
    </row>
    <row r="31" spans="1:6" s="184" customFormat="1" ht="21.95" customHeight="1">
      <c r="A31" s="193" t="s">
        <v>58</v>
      </c>
      <c r="B31" s="163">
        <v>111</v>
      </c>
      <c r="C31" s="163">
        <v>111</v>
      </c>
      <c r="D31" s="191"/>
      <c r="E31" s="191"/>
      <c r="F31" s="165"/>
    </row>
    <row r="32" spans="1:6" s="184" customFormat="1" ht="21.95" customHeight="1">
      <c r="A32" s="90" t="s">
        <v>59</v>
      </c>
      <c r="B32" s="163">
        <v>3068</v>
      </c>
      <c r="C32" s="163">
        <v>2681</v>
      </c>
      <c r="D32" s="191"/>
      <c r="E32" s="191"/>
      <c r="F32" s="165"/>
    </row>
    <row r="33" spans="1:6" s="184" customFormat="1" ht="21.95" customHeight="1">
      <c r="A33" s="90" t="s">
        <v>39</v>
      </c>
      <c r="B33" s="163">
        <v>1415</v>
      </c>
      <c r="C33" s="163">
        <v>1415</v>
      </c>
      <c r="D33" s="191"/>
      <c r="E33" s="191"/>
      <c r="F33" s="165"/>
    </row>
    <row r="34" spans="1:6" s="184" customFormat="1" ht="21.95" customHeight="1">
      <c r="A34" s="90" t="s">
        <v>40</v>
      </c>
      <c r="B34" s="163">
        <v>8</v>
      </c>
      <c r="C34" s="163">
        <v>8</v>
      </c>
      <c r="D34" s="191"/>
      <c r="E34" s="191"/>
      <c r="F34" s="165"/>
    </row>
    <row r="35" spans="1:6" s="184" customFormat="1" ht="21.95" customHeight="1">
      <c r="A35" s="90" t="s">
        <v>60</v>
      </c>
      <c r="B35" s="163"/>
      <c r="C35" s="163"/>
      <c r="D35" s="191"/>
      <c r="E35" s="191"/>
      <c r="F35" s="165"/>
    </row>
    <row r="36" spans="1:6" s="184" customFormat="1" ht="21.95" customHeight="1">
      <c r="A36" s="90" t="s">
        <v>61</v>
      </c>
      <c r="B36" s="163">
        <v>232</v>
      </c>
      <c r="C36" s="163">
        <v>232</v>
      </c>
      <c r="D36" s="191"/>
      <c r="E36" s="191"/>
      <c r="F36" s="165"/>
    </row>
    <row r="37" spans="1:6" s="184" customFormat="1" ht="21.95" customHeight="1">
      <c r="A37" s="90" t="s">
        <v>50</v>
      </c>
      <c r="B37" s="163">
        <v>1008</v>
      </c>
      <c r="C37" s="163">
        <v>1008</v>
      </c>
      <c r="D37" s="191"/>
      <c r="E37" s="191"/>
      <c r="F37" s="165"/>
    </row>
    <row r="38" spans="1:6" s="184" customFormat="1" ht="21.95" customHeight="1">
      <c r="A38" s="90" t="s">
        <v>62</v>
      </c>
      <c r="B38" s="163">
        <v>405</v>
      </c>
      <c r="C38" s="163">
        <v>18</v>
      </c>
      <c r="D38" s="191"/>
      <c r="E38" s="191"/>
      <c r="F38" s="165"/>
    </row>
    <row r="39" spans="1:6" s="184" customFormat="1" ht="21.95" customHeight="1">
      <c r="A39" s="90" t="s">
        <v>63</v>
      </c>
      <c r="B39" s="163">
        <v>550</v>
      </c>
      <c r="C39" s="163">
        <v>550</v>
      </c>
      <c r="D39" s="191"/>
      <c r="E39" s="191"/>
      <c r="F39" s="165"/>
    </row>
    <row r="40" spans="1:6" s="184" customFormat="1" ht="21.95" customHeight="1">
      <c r="A40" s="90" t="s">
        <v>64</v>
      </c>
      <c r="B40" s="163">
        <v>550</v>
      </c>
      <c r="C40" s="163">
        <v>550</v>
      </c>
      <c r="D40" s="191"/>
      <c r="E40" s="191"/>
      <c r="F40" s="165"/>
    </row>
    <row r="41" spans="1:6" s="184" customFormat="1" ht="21.95" customHeight="1">
      <c r="A41" s="90" t="s">
        <v>65</v>
      </c>
      <c r="B41" s="163">
        <v>882</v>
      </c>
      <c r="C41" s="163">
        <v>882</v>
      </c>
      <c r="D41" s="191"/>
      <c r="E41" s="191"/>
      <c r="F41" s="165"/>
    </row>
    <row r="42" spans="1:6" s="184" customFormat="1" ht="21.95" customHeight="1">
      <c r="A42" s="90" t="s">
        <v>39</v>
      </c>
      <c r="B42" s="163">
        <v>800</v>
      </c>
      <c r="C42" s="163">
        <v>800</v>
      </c>
      <c r="D42" s="191"/>
      <c r="E42" s="191"/>
      <c r="F42" s="165"/>
    </row>
    <row r="43" spans="1:6" s="184" customFormat="1" ht="21.95" customHeight="1">
      <c r="A43" s="90" t="s">
        <v>40</v>
      </c>
      <c r="B43" s="163">
        <v>82</v>
      </c>
      <c r="C43" s="163">
        <v>82</v>
      </c>
      <c r="D43" s="191"/>
      <c r="E43" s="191"/>
      <c r="F43" s="165"/>
    </row>
    <row r="44" spans="1:6" s="184" customFormat="1" ht="21.95" customHeight="1">
      <c r="A44" s="90" t="s">
        <v>66</v>
      </c>
      <c r="B44" s="163">
        <v>532</v>
      </c>
      <c r="C44" s="163">
        <v>532</v>
      </c>
      <c r="D44" s="191"/>
      <c r="E44" s="191"/>
      <c r="F44" s="165"/>
    </row>
    <row r="45" spans="1:6" s="184" customFormat="1" ht="21.95" customHeight="1">
      <c r="A45" s="90" t="s">
        <v>67</v>
      </c>
      <c r="B45" s="163">
        <v>1</v>
      </c>
      <c r="C45" s="163">
        <v>1</v>
      </c>
      <c r="D45" s="191"/>
      <c r="E45" s="191"/>
      <c r="F45" s="165"/>
    </row>
    <row r="46" spans="1:6" s="184" customFormat="1" ht="21.95" customHeight="1">
      <c r="A46" s="90" t="s">
        <v>68</v>
      </c>
      <c r="B46" s="163"/>
      <c r="C46" s="163"/>
      <c r="D46" s="191"/>
      <c r="E46" s="191"/>
      <c r="F46" s="165"/>
    </row>
    <row r="47" spans="1:6" s="184" customFormat="1" ht="21.95" customHeight="1">
      <c r="A47" s="90" t="s">
        <v>69</v>
      </c>
      <c r="B47" s="163">
        <v>531</v>
      </c>
      <c r="C47" s="163">
        <v>531</v>
      </c>
      <c r="D47" s="191"/>
      <c r="E47" s="191"/>
      <c r="F47" s="165"/>
    </row>
    <row r="48" spans="1:6" s="184" customFormat="1" ht="21.95" customHeight="1">
      <c r="A48" s="90" t="s">
        <v>70</v>
      </c>
      <c r="B48" s="163">
        <v>2985</v>
      </c>
      <c r="C48" s="163">
        <v>2985</v>
      </c>
      <c r="D48" s="191"/>
      <c r="E48" s="191"/>
      <c r="F48" s="165"/>
    </row>
    <row r="49" spans="1:6" s="184" customFormat="1" ht="21.95" customHeight="1">
      <c r="A49" s="90" t="s">
        <v>39</v>
      </c>
      <c r="B49" s="163">
        <v>2985</v>
      </c>
      <c r="C49" s="163">
        <v>2985</v>
      </c>
      <c r="D49" s="191"/>
      <c r="E49" s="191"/>
      <c r="F49" s="165"/>
    </row>
    <row r="50" spans="1:6" s="184" customFormat="1" ht="21.95" customHeight="1">
      <c r="A50" s="90" t="s">
        <v>50</v>
      </c>
      <c r="B50" s="163"/>
      <c r="C50" s="163"/>
      <c r="D50" s="191"/>
      <c r="E50" s="191"/>
      <c r="F50" s="165"/>
    </row>
    <row r="51" spans="1:6" s="184" customFormat="1" ht="21.95" customHeight="1">
      <c r="A51" s="90" t="s">
        <v>71</v>
      </c>
      <c r="B51" s="163"/>
      <c r="C51" s="163"/>
      <c r="D51" s="191"/>
      <c r="E51" s="191"/>
      <c r="F51" s="165"/>
    </row>
    <row r="52" spans="1:6" s="184" customFormat="1" ht="21.95" customHeight="1">
      <c r="A52" s="90" t="s">
        <v>72</v>
      </c>
      <c r="B52" s="163">
        <v>1141</v>
      </c>
      <c r="C52" s="163">
        <v>1141</v>
      </c>
      <c r="D52" s="191"/>
      <c r="E52" s="191"/>
      <c r="F52" s="165"/>
    </row>
    <row r="53" spans="1:6" s="184" customFormat="1" ht="21.95" customHeight="1">
      <c r="A53" s="90" t="s">
        <v>39</v>
      </c>
      <c r="B53" s="163">
        <v>642</v>
      </c>
      <c r="C53" s="163">
        <v>642</v>
      </c>
      <c r="D53" s="191"/>
      <c r="E53" s="191"/>
      <c r="F53" s="165"/>
    </row>
    <row r="54" spans="1:6" s="184" customFormat="1" ht="21.95" customHeight="1">
      <c r="A54" s="90" t="s">
        <v>73</v>
      </c>
      <c r="B54" s="163">
        <v>290</v>
      </c>
      <c r="C54" s="163">
        <v>290</v>
      </c>
      <c r="D54" s="191"/>
      <c r="E54" s="191"/>
      <c r="F54" s="165"/>
    </row>
    <row r="55" spans="1:6" s="184" customFormat="1" ht="21.95" customHeight="1">
      <c r="A55" s="90" t="s">
        <v>50</v>
      </c>
      <c r="B55" s="163">
        <v>209</v>
      </c>
      <c r="C55" s="163">
        <v>209</v>
      </c>
      <c r="D55" s="191"/>
      <c r="E55" s="191"/>
      <c r="F55" s="165"/>
    </row>
    <row r="56" spans="1:6" s="184" customFormat="1" ht="21.95" customHeight="1">
      <c r="A56" s="90" t="s">
        <v>74</v>
      </c>
      <c r="B56" s="163"/>
      <c r="C56" s="163"/>
      <c r="D56" s="191"/>
      <c r="E56" s="191"/>
      <c r="F56" s="165"/>
    </row>
    <row r="57" spans="1:6" s="184" customFormat="1" ht="21.95" customHeight="1">
      <c r="A57" s="90" t="s">
        <v>75</v>
      </c>
      <c r="B57" s="163">
        <v>2440</v>
      </c>
      <c r="C57" s="163">
        <v>2440</v>
      </c>
      <c r="D57" s="191"/>
      <c r="E57" s="191"/>
      <c r="F57" s="165"/>
    </row>
    <row r="58" spans="1:6" s="184" customFormat="1" ht="21.95" customHeight="1">
      <c r="A58" s="90" t="s">
        <v>39</v>
      </c>
      <c r="B58" s="163">
        <v>2022</v>
      </c>
      <c r="C58" s="163">
        <v>2022</v>
      </c>
      <c r="D58" s="191"/>
      <c r="E58" s="191"/>
      <c r="F58" s="165"/>
    </row>
    <row r="59" spans="1:6" s="184" customFormat="1" ht="21.95" customHeight="1">
      <c r="A59" s="90" t="s">
        <v>40</v>
      </c>
      <c r="B59" s="163">
        <v>54</v>
      </c>
      <c r="C59" s="163">
        <v>54</v>
      </c>
      <c r="D59" s="191"/>
      <c r="E59" s="191"/>
      <c r="F59" s="196"/>
    </row>
    <row r="60" spans="1:6" s="184" customFormat="1" ht="21.95" customHeight="1">
      <c r="A60" s="90" t="s">
        <v>76</v>
      </c>
      <c r="B60" s="163">
        <v>295</v>
      </c>
      <c r="C60" s="163">
        <v>295</v>
      </c>
      <c r="D60" s="191"/>
      <c r="E60" s="191"/>
      <c r="F60" s="165"/>
    </row>
    <row r="61" spans="1:6" s="184" customFormat="1" ht="21.95" customHeight="1">
      <c r="A61" s="90" t="s">
        <v>77</v>
      </c>
      <c r="B61" s="163">
        <v>69</v>
      </c>
      <c r="C61" s="163">
        <v>69</v>
      </c>
      <c r="D61" s="191"/>
      <c r="E61" s="191"/>
      <c r="F61" s="165"/>
    </row>
    <row r="62" spans="1:6" s="184" customFormat="1" ht="21.95" customHeight="1">
      <c r="A62" s="90" t="s">
        <v>78</v>
      </c>
      <c r="B62" s="163">
        <v>2721</v>
      </c>
      <c r="C62" s="163">
        <v>2721</v>
      </c>
      <c r="D62" s="191"/>
      <c r="E62" s="191"/>
      <c r="F62" s="165"/>
    </row>
    <row r="63" spans="1:6" s="184" customFormat="1" ht="21.95" customHeight="1">
      <c r="A63" s="90" t="s">
        <v>39</v>
      </c>
      <c r="B63" s="163">
        <v>974</v>
      </c>
      <c r="C63" s="163">
        <v>974</v>
      </c>
      <c r="D63" s="191"/>
      <c r="E63" s="191"/>
      <c r="F63" s="165"/>
    </row>
    <row r="64" spans="1:6" s="184" customFormat="1" ht="21.95" customHeight="1">
      <c r="A64" s="90" t="s">
        <v>79</v>
      </c>
      <c r="B64" s="163">
        <v>4</v>
      </c>
      <c r="C64" s="163">
        <v>4</v>
      </c>
      <c r="D64" s="191"/>
      <c r="E64" s="191"/>
      <c r="F64" s="165"/>
    </row>
    <row r="65" spans="1:6" s="184" customFormat="1" ht="21.95" customHeight="1">
      <c r="A65" s="90" t="s">
        <v>50</v>
      </c>
      <c r="B65" s="163">
        <v>1737</v>
      </c>
      <c r="C65" s="163">
        <v>1737</v>
      </c>
      <c r="D65" s="191"/>
      <c r="E65" s="191"/>
      <c r="F65" s="162"/>
    </row>
    <row r="66" spans="1:6" s="184" customFormat="1" ht="21.95" customHeight="1">
      <c r="A66" s="90" t="s">
        <v>80</v>
      </c>
      <c r="B66" s="163">
        <v>6</v>
      </c>
      <c r="C66" s="163">
        <v>6</v>
      </c>
      <c r="D66" s="191"/>
      <c r="E66" s="191"/>
      <c r="F66" s="162"/>
    </row>
    <row r="67" spans="1:6" s="184" customFormat="1" ht="21.95" customHeight="1">
      <c r="A67" s="90" t="s">
        <v>81</v>
      </c>
      <c r="B67" s="163">
        <v>164</v>
      </c>
      <c r="C67" s="163">
        <v>164</v>
      </c>
      <c r="D67" s="191"/>
      <c r="E67" s="191"/>
      <c r="F67" s="162"/>
    </row>
    <row r="68" spans="1:6" s="184" customFormat="1" ht="21.95" customHeight="1">
      <c r="A68" s="90" t="s">
        <v>39</v>
      </c>
      <c r="B68" s="163">
        <v>164</v>
      </c>
      <c r="C68" s="163">
        <v>164</v>
      </c>
      <c r="D68" s="191"/>
      <c r="E68" s="191"/>
      <c r="F68" s="197"/>
    </row>
    <row r="69" spans="1:6" s="184" customFormat="1" ht="21.95" customHeight="1">
      <c r="A69" s="90" t="s">
        <v>82</v>
      </c>
      <c r="B69" s="163">
        <v>247</v>
      </c>
      <c r="C69" s="163">
        <v>247</v>
      </c>
      <c r="D69" s="191"/>
      <c r="E69" s="191"/>
      <c r="F69" s="197"/>
    </row>
    <row r="70" spans="1:6" s="184" customFormat="1" ht="21.95" customHeight="1">
      <c r="A70" s="90" t="s">
        <v>83</v>
      </c>
      <c r="B70" s="163">
        <v>173</v>
      </c>
      <c r="C70" s="163">
        <v>173</v>
      </c>
      <c r="D70" s="191"/>
      <c r="E70" s="191"/>
      <c r="F70" s="198"/>
    </row>
    <row r="71" spans="1:6" s="184" customFormat="1" ht="21.95" customHeight="1">
      <c r="A71" s="90" t="s">
        <v>84</v>
      </c>
      <c r="B71" s="163">
        <v>74</v>
      </c>
      <c r="C71" s="163">
        <v>74</v>
      </c>
      <c r="D71" s="191"/>
      <c r="E71" s="191"/>
      <c r="F71" s="198"/>
    </row>
    <row r="72" spans="1:6" s="184" customFormat="1" ht="21.95" customHeight="1">
      <c r="A72" s="90" t="s">
        <v>85</v>
      </c>
      <c r="B72" s="163">
        <v>408</v>
      </c>
      <c r="C72" s="163">
        <v>408</v>
      </c>
      <c r="D72" s="191"/>
      <c r="E72" s="191"/>
      <c r="F72" s="198"/>
    </row>
    <row r="73" spans="1:6" s="184" customFormat="1" ht="21.95" customHeight="1">
      <c r="A73" s="90" t="s">
        <v>39</v>
      </c>
      <c r="B73" s="163">
        <v>408</v>
      </c>
      <c r="C73" s="163">
        <v>408</v>
      </c>
      <c r="D73" s="191"/>
      <c r="E73" s="191"/>
      <c r="F73" s="198"/>
    </row>
    <row r="74" spans="1:6" s="184" customFormat="1" ht="21.95" customHeight="1">
      <c r="A74" s="90" t="s">
        <v>40</v>
      </c>
      <c r="B74" s="163"/>
      <c r="C74" s="163"/>
      <c r="D74" s="191"/>
      <c r="E74" s="191"/>
      <c r="F74" s="198"/>
    </row>
    <row r="75" spans="1:6" s="184" customFormat="1" ht="21.95" customHeight="1">
      <c r="A75" s="90" t="s">
        <v>86</v>
      </c>
      <c r="B75" s="163"/>
      <c r="C75" s="163"/>
      <c r="D75" s="191"/>
      <c r="E75" s="191"/>
      <c r="F75" s="198"/>
    </row>
    <row r="76" spans="1:6" s="184" customFormat="1" ht="21.95" customHeight="1">
      <c r="A76" s="90" t="s">
        <v>87</v>
      </c>
      <c r="B76" s="163">
        <v>402</v>
      </c>
      <c r="C76" s="163">
        <v>402</v>
      </c>
      <c r="D76" s="191"/>
      <c r="E76" s="191"/>
      <c r="F76" s="198"/>
    </row>
    <row r="77" spans="1:6" s="184" customFormat="1" ht="21.95" customHeight="1">
      <c r="A77" s="90" t="s">
        <v>39</v>
      </c>
      <c r="B77" s="163">
        <v>402</v>
      </c>
      <c r="C77" s="163">
        <v>402</v>
      </c>
      <c r="D77" s="191"/>
      <c r="E77" s="191"/>
      <c r="F77" s="198"/>
    </row>
    <row r="78" spans="1:6" s="184" customFormat="1" ht="21.95" customHeight="1">
      <c r="A78" s="90" t="s">
        <v>88</v>
      </c>
      <c r="B78" s="163">
        <v>2504</v>
      </c>
      <c r="C78" s="163">
        <v>2504</v>
      </c>
      <c r="D78" s="191"/>
      <c r="E78" s="191"/>
      <c r="F78" s="198"/>
    </row>
    <row r="79" spans="1:6" s="184" customFormat="1" ht="21.95" customHeight="1">
      <c r="A79" s="90" t="s">
        <v>39</v>
      </c>
      <c r="B79" s="163">
        <v>386</v>
      </c>
      <c r="C79" s="163">
        <v>386</v>
      </c>
      <c r="D79" s="191"/>
      <c r="E79" s="191"/>
      <c r="F79" s="199"/>
    </row>
    <row r="80" spans="1:6" s="184" customFormat="1" ht="21.95" customHeight="1">
      <c r="A80" s="90" t="s">
        <v>40</v>
      </c>
      <c r="B80" s="163">
        <v>295</v>
      </c>
      <c r="C80" s="163">
        <v>295</v>
      </c>
      <c r="D80" s="191"/>
      <c r="E80" s="191"/>
      <c r="F80" s="199"/>
    </row>
    <row r="81" spans="1:6" s="184" customFormat="1" ht="21.95" customHeight="1">
      <c r="A81" s="90" t="s">
        <v>50</v>
      </c>
      <c r="B81" s="163">
        <v>167</v>
      </c>
      <c r="C81" s="163">
        <v>167</v>
      </c>
      <c r="D81" s="191"/>
      <c r="E81" s="191"/>
      <c r="F81" s="199"/>
    </row>
    <row r="82" spans="1:6" s="184" customFormat="1" ht="21.95" customHeight="1">
      <c r="A82" s="90" t="s">
        <v>89</v>
      </c>
      <c r="B82" s="163">
        <v>1656</v>
      </c>
      <c r="C82" s="163">
        <v>1656</v>
      </c>
      <c r="D82" s="191"/>
      <c r="E82" s="191"/>
      <c r="F82" s="199"/>
    </row>
    <row r="83" spans="1:6" s="184" customFormat="1" ht="21.95" customHeight="1">
      <c r="A83" s="90" t="s">
        <v>90</v>
      </c>
      <c r="B83" s="163">
        <v>1387</v>
      </c>
      <c r="C83" s="163">
        <v>1387</v>
      </c>
      <c r="D83" s="191"/>
      <c r="E83" s="191"/>
      <c r="F83" s="199"/>
    </row>
    <row r="84" spans="1:6" ht="21.95" customHeight="1">
      <c r="A84" s="90" t="s">
        <v>39</v>
      </c>
      <c r="B84" s="163">
        <v>1376</v>
      </c>
      <c r="C84" s="163">
        <v>1376</v>
      </c>
      <c r="D84" s="191"/>
      <c r="E84" s="191"/>
      <c r="F84" s="165"/>
    </row>
    <row r="85" spans="1:6" ht="21.95" customHeight="1">
      <c r="A85" s="90" t="s">
        <v>91</v>
      </c>
      <c r="B85" s="163"/>
      <c r="C85" s="163"/>
      <c r="D85" s="191"/>
      <c r="E85" s="191"/>
      <c r="F85" s="165"/>
    </row>
    <row r="86" spans="1:6" ht="21.95" customHeight="1">
      <c r="A86" s="90" t="s">
        <v>50</v>
      </c>
      <c r="B86" s="163">
        <v>1</v>
      </c>
      <c r="C86" s="163">
        <v>1</v>
      </c>
      <c r="D86" s="191"/>
      <c r="E86" s="191"/>
      <c r="F86" s="165"/>
    </row>
    <row r="87" spans="1:6" ht="21.95" customHeight="1">
      <c r="A87" s="90" t="s">
        <v>92</v>
      </c>
      <c r="B87" s="163">
        <v>10</v>
      </c>
      <c r="C87" s="163">
        <v>10</v>
      </c>
      <c r="D87" s="191"/>
      <c r="E87" s="191"/>
      <c r="F87" s="165"/>
    </row>
    <row r="88" spans="1:6" ht="21.95" customHeight="1">
      <c r="A88" s="90" t="s">
        <v>93</v>
      </c>
      <c r="B88" s="163">
        <v>869</v>
      </c>
      <c r="C88" s="163">
        <v>869</v>
      </c>
      <c r="D88" s="191"/>
      <c r="E88" s="191"/>
      <c r="F88" s="165"/>
    </row>
    <row r="89" spans="1:6" ht="21.95" customHeight="1">
      <c r="A89" s="90" t="s">
        <v>39</v>
      </c>
      <c r="B89" s="163">
        <v>228</v>
      </c>
      <c r="C89" s="163">
        <v>228</v>
      </c>
      <c r="D89" s="191"/>
      <c r="E89" s="191"/>
      <c r="F89" s="165"/>
    </row>
    <row r="90" spans="1:6" ht="21.95" customHeight="1">
      <c r="A90" s="90" t="s">
        <v>40</v>
      </c>
      <c r="B90" s="163"/>
      <c r="C90" s="163"/>
      <c r="D90" s="191"/>
      <c r="E90" s="191"/>
      <c r="F90" s="165"/>
    </row>
    <row r="91" spans="1:6" ht="21.95" customHeight="1">
      <c r="A91" s="90" t="s">
        <v>50</v>
      </c>
      <c r="B91" s="163"/>
      <c r="C91" s="163"/>
      <c r="D91" s="191"/>
      <c r="E91" s="191"/>
      <c r="F91" s="165"/>
    </row>
    <row r="92" spans="1:6" ht="21.95" customHeight="1">
      <c r="A92" s="90" t="s">
        <v>94</v>
      </c>
      <c r="B92" s="163">
        <v>641</v>
      </c>
      <c r="C92" s="163">
        <v>641</v>
      </c>
      <c r="D92" s="191"/>
      <c r="E92" s="191"/>
      <c r="F92" s="165"/>
    </row>
    <row r="93" spans="1:6" ht="21.95" customHeight="1">
      <c r="A93" s="90" t="s">
        <v>95</v>
      </c>
      <c r="B93" s="163">
        <v>797</v>
      </c>
      <c r="C93" s="163">
        <v>797</v>
      </c>
      <c r="D93" s="191"/>
      <c r="E93" s="191"/>
      <c r="F93" s="165"/>
    </row>
    <row r="94" spans="1:6" ht="21.95" customHeight="1">
      <c r="A94" s="90" t="s">
        <v>39</v>
      </c>
      <c r="B94" s="163">
        <v>797</v>
      </c>
      <c r="C94" s="163">
        <v>797</v>
      </c>
      <c r="D94" s="191"/>
      <c r="E94" s="191"/>
      <c r="F94" s="165"/>
    </row>
    <row r="95" spans="1:6" ht="21.95" customHeight="1">
      <c r="A95" s="90" t="s">
        <v>96</v>
      </c>
      <c r="B95" s="163"/>
      <c r="C95" s="163"/>
      <c r="D95" s="191"/>
      <c r="E95" s="191"/>
      <c r="F95" s="194"/>
    </row>
    <row r="96" spans="1:6" ht="21.95" customHeight="1">
      <c r="A96" s="90" t="s">
        <v>97</v>
      </c>
      <c r="B96" s="163">
        <v>319</v>
      </c>
      <c r="C96" s="163">
        <v>319</v>
      </c>
      <c r="D96" s="191"/>
      <c r="E96" s="191"/>
      <c r="F96" s="165"/>
    </row>
    <row r="97" spans="1:6" ht="21.95" customHeight="1">
      <c r="A97" s="90" t="s">
        <v>39</v>
      </c>
      <c r="B97" s="163">
        <v>297</v>
      </c>
      <c r="C97" s="163">
        <v>297</v>
      </c>
      <c r="D97" s="191"/>
      <c r="E97" s="191"/>
      <c r="F97" s="165"/>
    </row>
    <row r="98" spans="1:6" ht="21.95" customHeight="1">
      <c r="A98" s="90" t="s">
        <v>40</v>
      </c>
      <c r="B98" s="163">
        <v>27</v>
      </c>
      <c r="C98" s="163">
        <v>27</v>
      </c>
      <c r="D98" s="191"/>
      <c r="E98" s="191"/>
      <c r="F98" s="165"/>
    </row>
    <row r="99" spans="1:6" ht="21.95" customHeight="1">
      <c r="A99" s="90" t="s">
        <v>98</v>
      </c>
      <c r="B99" s="163">
        <v>-5</v>
      </c>
      <c r="C99" s="163">
        <v>-5</v>
      </c>
      <c r="D99" s="191"/>
      <c r="E99" s="191"/>
      <c r="F99" s="200"/>
    </row>
    <row r="100" spans="1:6" ht="21.95" customHeight="1">
      <c r="A100" s="90" t="s">
        <v>99</v>
      </c>
      <c r="B100" s="163">
        <v>2513</v>
      </c>
      <c r="C100" s="163">
        <v>2513</v>
      </c>
      <c r="D100" s="191"/>
      <c r="E100" s="191"/>
      <c r="F100" s="165"/>
    </row>
    <row r="101" spans="1:6" ht="21.95" customHeight="1">
      <c r="A101" s="90" t="s">
        <v>39</v>
      </c>
      <c r="B101" s="163">
        <v>2138</v>
      </c>
      <c r="C101" s="163">
        <v>2138</v>
      </c>
      <c r="D101" s="191"/>
      <c r="E101" s="191"/>
      <c r="F101" s="165"/>
    </row>
    <row r="102" spans="1:6" ht="21.95" customHeight="1">
      <c r="A102" s="90" t="s">
        <v>40</v>
      </c>
      <c r="B102" s="163"/>
      <c r="C102" s="163"/>
      <c r="D102" s="191"/>
      <c r="E102" s="191"/>
      <c r="F102" s="165"/>
    </row>
    <row r="103" spans="1:6" ht="21.95" customHeight="1">
      <c r="A103" s="90" t="s">
        <v>50</v>
      </c>
      <c r="B103" s="163">
        <v>145</v>
      </c>
      <c r="C103" s="163">
        <v>145</v>
      </c>
      <c r="D103" s="191"/>
      <c r="E103" s="191"/>
      <c r="F103" s="165"/>
    </row>
    <row r="104" spans="1:6" ht="21.95" customHeight="1">
      <c r="A104" s="90" t="s">
        <v>100</v>
      </c>
      <c r="B104" s="163">
        <v>230</v>
      </c>
      <c r="C104" s="163">
        <v>230</v>
      </c>
      <c r="D104" s="191"/>
      <c r="E104" s="191"/>
      <c r="F104" s="165"/>
    </row>
    <row r="105" spans="1:6" ht="21.95" customHeight="1">
      <c r="A105" s="90" t="s">
        <v>101</v>
      </c>
      <c r="B105" s="163"/>
      <c r="C105" s="163"/>
      <c r="D105" s="191"/>
      <c r="E105" s="191"/>
      <c r="F105" s="165"/>
    </row>
    <row r="106" spans="1:6" ht="21.95" customHeight="1">
      <c r="A106" s="90" t="s">
        <v>102</v>
      </c>
      <c r="B106" s="163">
        <v>41</v>
      </c>
      <c r="C106" s="163">
        <v>41</v>
      </c>
      <c r="D106" s="191">
        <v>100</v>
      </c>
      <c r="E106" s="191">
        <v>82</v>
      </c>
      <c r="F106" s="165"/>
    </row>
    <row r="107" spans="1:6" ht="21.95" customHeight="1">
      <c r="A107" s="90" t="s">
        <v>103</v>
      </c>
      <c r="B107" s="163">
        <v>25266</v>
      </c>
      <c r="C107" s="163">
        <v>25266</v>
      </c>
      <c r="D107" s="191">
        <v>100</v>
      </c>
      <c r="E107" s="191">
        <v>103.345876963351</v>
      </c>
      <c r="F107" s="165"/>
    </row>
    <row r="108" spans="1:6" ht="21.95" customHeight="1">
      <c r="A108" s="90" t="s">
        <v>104</v>
      </c>
      <c r="B108" s="163">
        <v>3042</v>
      </c>
      <c r="C108" s="163">
        <v>3042</v>
      </c>
      <c r="D108" s="191"/>
      <c r="E108" s="191"/>
      <c r="F108" s="165"/>
    </row>
    <row r="109" spans="1:6" ht="21.95" customHeight="1">
      <c r="A109" s="90" t="s">
        <v>105</v>
      </c>
      <c r="B109" s="163"/>
      <c r="C109" s="163"/>
      <c r="D109" s="191"/>
      <c r="E109" s="191"/>
      <c r="F109" s="165"/>
    </row>
    <row r="110" spans="1:6" ht="21.95" customHeight="1">
      <c r="A110" s="90" t="s">
        <v>106</v>
      </c>
      <c r="B110" s="163">
        <v>2742</v>
      </c>
      <c r="C110" s="163">
        <v>2742</v>
      </c>
      <c r="D110" s="191"/>
      <c r="E110" s="191"/>
      <c r="F110" s="165"/>
    </row>
    <row r="111" spans="1:6" ht="21.95" customHeight="1">
      <c r="A111" s="90" t="s">
        <v>107</v>
      </c>
      <c r="B111" s="163">
        <v>300</v>
      </c>
      <c r="C111" s="163">
        <v>300</v>
      </c>
      <c r="D111" s="191"/>
      <c r="E111" s="191"/>
      <c r="F111" s="165"/>
    </row>
    <row r="112" spans="1:6" ht="21.95" customHeight="1">
      <c r="A112" s="90" t="s">
        <v>108</v>
      </c>
      <c r="B112" s="163">
        <v>13440</v>
      </c>
      <c r="C112" s="163">
        <v>13440</v>
      </c>
      <c r="D112" s="191"/>
      <c r="E112" s="191"/>
      <c r="F112" s="165"/>
    </row>
    <row r="113" spans="1:6" ht="21.95" customHeight="1">
      <c r="A113" s="90" t="s">
        <v>39</v>
      </c>
      <c r="B113" s="163">
        <v>7540</v>
      </c>
      <c r="C113" s="163">
        <v>7540</v>
      </c>
      <c r="D113" s="191"/>
      <c r="E113" s="191"/>
      <c r="F113" s="165"/>
    </row>
    <row r="114" spans="1:6" ht="21.95" customHeight="1">
      <c r="A114" s="90" t="s">
        <v>40</v>
      </c>
      <c r="B114" s="163">
        <v>1785</v>
      </c>
      <c r="C114" s="163">
        <v>1785</v>
      </c>
      <c r="D114" s="191"/>
      <c r="E114" s="191"/>
      <c r="F114" s="165"/>
    </row>
    <row r="115" spans="1:6" ht="21.95" customHeight="1">
      <c r="A115" s="90" t="s">
        <v>109</v>
      </c>
      <c r="B115" s="163">
        <v>400</v>
      </c>
      <c r="C115" s="163">
        <v>400</v>
      </c>
      <c r="D115" s="191"/>
      <c r="E115" s="191"/>
      <c r="F115" s="165"/>
    </row>
    <row r="116" spans="1:6" ht="21.95" customHeight="1">
      <c r="A116" s="90" t="s">
        <v>110</v>
      </c>
      <c r="B116" s="163">
        <v>15</v>
      </c>
      <c r="C116" s="163">
        <v>15</v>
      </c>
      <c r="D116" s="191"/>
      <c r="E116" s="191"/>
      <c r="F116" s="165"/>
    </row>
    <row r="117" spans="1:6" ht="21.95" customHeight="1">
      <c r="A117" s="90" t="s">
        <v>111</v>
      </c>
      <c r="B117" s="163"/>
      <c r="C117" s="163"/>
      <c r="D117" s="191"/>
      <c r="E117" s="191"/>
      <c r="F117" s="165"/>
    </row>
    <row r="118" spans="1:6" ht="21.95" customHeight="1">
      <c r="A118" s="90" t="s">
        <v>112</v>
      </c>
      <c r="B118" s="163">
        <v>96</v>
      </c>
      <c r="C118" s="163">
        <v>96</v>
      </c>
      <c r="D118" s="191"/>
      <c r="E118" s="191"/>
      <c r="F118" s="165"/>
    </row>
    <row r="119" spans="1:6" ht="21.95" customHeight="1">
      <c r="A119" s="90" t="s">
        <v>113</v>
      </c>
      <c r="B119" s="163">
        <v>20</v>
      </c>
      <c r="C119" s="163">
        <v>20</v>
      </c>
      <c r="D119" s="191"/>
      <c r="E119" s="191"/>
      <c r="F119" s="165"/>
    </row>
    <row r="120" spans="1:6" ht="21.95" customHeight="1">
      <c r="A120" s="90" t="s">
        <v>114</v>
      </c>
      <c r="B120" s="163">
        <v>3522</v>
      </c>
      <c r="C120" s="163">
        <v>3522</v>
      </c>
      <c r="D120" s="191"/>
      <c r="E120" s="191"/>
      <c r="F120" s="165"/>
    </row>
    <row r="121" spans="1:6" ht="21.95" customHeight="1">
      <c r="A121" s="90" t="s">
        <v>115</v>
      </c>
      <c r="B121" s="163">
        <v>35</v>
      </c>
      <c r="C121" s="163">
        <v>35</v>
      </c>
      <c r="D121" s="191"/>
      <c r="E121" s="191"/>
      <c r="F121" s="165"/>
    </row>
    <row r="122" spans="1:6" ht="21.95" customHeight="1">
      <c r="A122" s="90" t="s">
        <v>64</v>
      </c>
      <c r="B122" s="163"/>
      <c r="C122" s="163"/>
      <c r="D122" s="191"/>
      <c r="E122" s="191"/>
      <c r="F122" s="165"/>
    </row>
    <row r="123" spans="1:6" ht="21.95" customHeight="1">
      <c r="A123" s="90" t="s">
        <v>116</v>
      </c>
      <c r="B123" s="163">
        <v>27</v>
      </c>
      <c r="C123" s="163">
        <v>27</v>
      </c>
      <c r="D123" s="191"/>
      <c r="E123" s="191"/>
      <c r="F123" s="165"/>
    </row>
    <row r="124" spans="1:6" ht="21.95" customHeight="1">
      <c r="A124" s="90" t="s">
        <v>117</v>
      </c>
      <c r="B124" s="163">
        <v>250</v>
      </c>
      <c r="C124" s="163">
        <v>250</v>
      </c>
      <c r="D124" s="191"/>
      <c r="E124" s="191"/>
      <c r="F124" s="165"/>
    </row>
    <row r="125" spans="1:6" ht="21.95" customHeight="1">
      <c r="A125" s="90" t="s">
        <v>39</v>
      </c>
      <c r="B125" s="163">
        <v>-3</v>
      </c>
      <c r="C125" s="163">
        <v>-3</v>
      </c>
      <c r="D125" s="191"/>
      <c r="E125" s="191"/>
      <c r="F125" s="165"/>
    </row>
    <row r="126" spans="1:6" s="151" customFormat="1" ht="21.95" customHeight="1">
      <c r="A126" s="90" t="s">
        <v>50</v>
      </c>
      <c r="B126" s="163">
        <v>253</v>
      </c>
      <c r="C126" s="163">
        <v>253</v>
      </c>
      <c r="D126" s="191"/>
      <c r="E126" s="191"/>
      <c r="F126" s="194"/>
    </row>
    <row r="127" spans="1:6" ht="21.95" customHeight="1">
      <c r="A127" s="90" t="s">
        <v>118</v>
      </c>
      <c r="B127" s="163">
        <v>3096</v>
      </c>
      <c r="C127" s="163">
        <v>3096</v>
      </c>
      <c r="D127" s="191"/>
      <c r="E127" s="191"/>
      <c r="F127" s="165"/>
    </row>
    <row r="128" spans="1:6" ht="21.95" customHeight="1">
      <c r="A128" s="90" t="s">
        <v>39</v>
      </c>
      <c r="B128" s="163">
        <v>2566</v>
      </c>
      <c r="C128" s="163">
        <v>2566</v>
      </c>
      <c r="D128" s="191"/>
      <c r="E128" s="191"/>
      <c r="F128" s="165"/>
    </row>
    <row r="129" spans="1:6" ht="21.95" customHeight="1">
      <c r="A129" s="90" t="s">
        <v>40</v>
      </c>
      <c r="B129" s="163">
        <v>449</v>
      </c>
      <c r="C129" s="163">
        <v>449</v>
      </c>
      <c r="D129" s="191"/>
      <c r="E129" s="191"/>
      <c r="F129" s="165"/>
    </row>
    <row r="130" spans="1:6" ht="21.95" customHeight="1">
      <c r="A130" s="90" t="s">
        <v>119</v>
      </c>
      <c r="B130" s="163">
        <v>410</v>
      </c>
      <c r="C130" s="163">
        <v>410</v>
      </c>
      <c r="D130" s="191"/>
      <c r="E130" s="191"/>
      <c r="F130" s="165"/>
    </row>
    <row r="131" spans="1:6" ht="21.95" customHeight="1">
      <c r="A131" s="90" t="s">
        <v>120</v>
      </c>
      <c r="B131" s="163">
        <v>-329</v>
      </c>
      <c r="C131" s="163">
        <v>-329</v>
      </c>
      <c r="D131" s="191"/>
      <c r="E131" s="191"/>
      <c r="F131" s="165"/>
    </row>
    <row r="132" spans="1:6" ht="21.95" customHeight="1">
      <c r="A132" s="90" t="s">
        <v>121</v>
      </c>
      <c r="B132" s="163">
        <v>4856</v>
      </c>
      <c r="C132" s="163">
        <v>4856</v>
      </c>
      <c r="D132" s="191"/>
      <c r="E132" s="191"/>
      <c r="F132" s="165"/>
    </row>
    <row r="133" spans="1:6" ht="21.95" customHeight="1">
      <c r="A133" s="90" t="s">
        <v>39</v>
      </c>
      <c r="B133" s="163">
        <v>2288</v>
      </c>
      <c r="C133" s="163">
        <v>2288</v>
      </c>
      <c r="D133" s="191"/>
      <c r="E133" s="191"/>
      <c r="F133" s="165"/>
    </row>
    <row r="134" spans="1:6" ht="21.95" customHeight="1">
      <c r="A134" s="90" t="s">
        <v>40</v>
      </c>
      <c r="B134" s="163">
        <v>1217</v>
      </c>
      <c r="C134" s="163">
        <v>1217</v>
      </c>
      <c r="D134" s="191"/>
      <c r="E134" s="191"/>
      <c r="F134" s="165"/>
    </row>
    <row r="135" spans="1:6" ht="21.95" customHeight="1">
      <c r="A135" s="90" t="s">
        <v>122</v>
      </c>
      <c r="B135" s="163">
        <v>1500</v>
      </c>
      <c r="C135" s="163">
        <v>1500</v>
      </c>
      <c r="D135" s="191"/>
      <c r="E135" s="191"/>
      <c r="F135" s="165"/>
    </row>
    <row r="136" spans="1:6" ht="21.95" customHeight="1">
      <c r="A136" s="90" t="s">
        <v>123</v>
      </c>
      <c r="B136" s="163">
        <v>-149</v>
      </c>
      <c r="C136" s="163">
        <v>-149</v>
      </c>
      <c r="D136" s="191"/>
      <c r="E136" s="191"/>
      <c r="F136" s="165"/>
    </row>
    <row r="137" spans="1:6" ht="21.95" customHeight="1">
      <c r="A137" s="90" t="s">
        <v>124</v>
      </c>
      <c r="B137" s="163">
        <v>584</v>
      </c>
      <c r="C137" s="163">
        <v>584</v>
      </c>
      <c r="D137" s="191"/>
      <c r="E137" s="191"/>
      <c r="F137" s="165"/>
    </row>
    <row r="138" spans="1:6" ht="21.95" customHeight="1">
      <c r="A138" s="90" t="s">
        <v>39</v>
      </c>
      <c r="B138" s="163">
        <v>525</v>
      </c>
      <c r="C138" s="163">
        <v>525</v>
      </c>
      <c r="D138" s="191"/>
      <c r="E138" s="191"/>
      <c r="F138" s="165"/>
    </row>
    <row r="139" spans="1:6" ht="21.95" customHeight="1">
      <c r="A139" s="90" t="s">
        <v>40</v>
      </c>
      <c r="B139" s="163">
        <v>59</v>
      </c>
      <c r="C139" s="163">
        <v>59</v>
      </c>
      <c r="D139" s="191"/>
      <c r="E139" s="191"/>
      <c r="F139" s="165"/>
    </row>
    <row r="140" spans="1:6" ht="21.95" customHeight="1">
      <c r="A140" s="90" t="s">
        <v>125</v>
      </c>
      <c r="B140" s="163"/>
      <c r="C140" s="163"/>
      <c r="D140" s="191"/>
      <c r="E140" s="191"/>
      <c r="F140" s="165"/>
    </row>
    <row r="141" spans="1:6" ht="21.95" customHeight="1">
      <c r="A141" s="90" t="s">
        <v>126</v>
      </c>
      <c r="B141" s="163"/>
      <c r="C141" s="163"/>
      <c r="D141" s="191"/>
      <c r="E141" s="191"/>
      <c r="F141" s="165"/>
    </row>
    <row r="142" spans="1:6" ht="21.95" customHeight="1">
      <c r="A142" s="90" t="s">
        <v>127</v>
      </c>
      <c r="B142" s="163"/>
      <c r="C142" s="163"/>
      <c r="D142" s="191"/>
      <c r="E142" s="191"/>
      <c r="F142" s="165"/>
    </row>
    <row r="143" spans="1:6" ht="21.95" customHeight="1">
      <c r="A143" s="90" t="s">
        <v>128</v>
      </c>
      <c r="B143" s="163">
        <v>-2</v>
      </c>
      <c r="C143" s="163">
        <v>-2</v>
      </c>
      <c r="D143" s="191"/>
      <c r="E143" s="191"/>
      <c r="F143" s="165"/>
    </row>
    <row r="144" spans="1:6" ht="21.95" customHeight="1">
      <c r="A144" s="90" t="s">
        <v>129</v>
      </c>
      <c r="B144" s="163">
        <v>39608</v>
      </c>
      <c r="C144" s="163">
        <v>39608</v>
      </c>
      <c r="D144" s="191">
        <v>100</v>
      </c>
      <c r="E144" s="191">
        <v>115.745178258328</v>
      </c>
      <c r="F144" s="165"/>
    </row>
    <row r="145" spans="1:6" ht="21.95" customHeight="1">
      <c r="A145" s="90" t="s">
        <v>130</v>
      </c>
      <c r="B145" s="163">
        <v>1354</v>
      </c>
      <c r="C145" s="163">
        <v>1354</v>
      </c>
      <c r="D145" s="191"/>
      <c r="E145" s="191"/>
      <c r="F145" s="165"/>
    </row>
    <row r="146" spans="1:6" ht="21.95" customHeight="1">
      <c r="A146" s="90" t="s">
        <v>39</v>
      </c>
      <c r="B146" s="163">
        <v>588</v>
      </c>
      <c r="C146" s="163">
        <v>588</v>
      </c>
      <c r="D146" s="191"/>
      <c r="E146" s="191"/>
      <c r="F146" s="165"/>
    </row>
    <row r="147" spans="1:6" ht="21.95" customHeight="1">
      <c r="A147" s="90" t="s">
        <v>131</v>
      </c>
      <c r="B147" s="163">
        <v>766</v>
      </c>
      <c r="C147" s="163">
        <v>766</v>
      </c>
      <c r="D147" s="191"/>
      <c r="E147" s="191"/>
      <c r="F147" s="165"/>
    </row>
    <row r="148" spans="1:6" ht="21.95" customHeight="1">
      <c r="A148" s="90" t="s">
        <v>132</v>
      </c>
      <c r="B148" s="163">
        <v>12626</v>
      </c>
      <c r="C148" s="163">
        <v>12626</v>
      </c>
      <c r="D148" s="191"/>
      <c r="E148" s="191"/>
      <c r="F148" s="165"/>
    </row>
    <row r="149" spans="1:6" ht="21.95" customHeight="1">
      <c r="A149" s="90" t="s">
        <v>133</v>
      </c>
      <c r="B149" s="163">
        <v>1652</v>
      </c>
      <c r="C149" s="163">
        <v>1652</v>
      </c>
      <c r="D149" s="191"/>
      <c r="E149" s="191"/>
      <c r="F149" s="165"/>
    </row>
    <row r="150" spans="1:6" ht="21.95" customHeight="1">
      <c r="A150" s="90" t="s">
        <v>134</v>
      </c>
      <c r="B150" s="163">
        <v>2556</v>
      </c>
      <c r="C150" s="163">
        <v>2556</v>
      </c>
      <c r="D150" s="191"/>
      <c r="E150" s="191"/>
      <c r="F150" s="165"/>
    </row>
    <row r="151" spans="1:6" ht="21.95" customHeight="1">
      <c r="A151" s="90" t="s">
        <v>135</v>
      </c>
      <c r="B151" s="163">
        <v>8305</v>
      </c>
      <c r="C151" s="163">
        <v>8305</v>
      </c>
      <c r="D151" s="191"/>
      <c r="E151" s="191"/>
      <c r="F151" s="165"/>
    </row>
    <row r="152" spans="1:6" ht="21.95" customHeight="1">
      <c r="A152" s="90" t="s">
        <v>136</v>
      </c>
      <c r="B152" s="163">
        <v>113</v>
      </c>
      <c r="C152" s="163">
        <v>113</v>
      </c>
      <c r="D152" s="191"/>
      <c r="E152" s="191"/>
      <c r="F152" s="165"/>
    </row>
    <row r="153" spans="1:6" ht="21.95" customHeight="1">
      <c r="A153" s="90" t="s">
        <v>137</v>
      </c>
      <c r="B153" s="163">
        <v>20744</v>
      </c>
      <c r="C153" s="163">
        <v>20744</v>
      </c>
      <c r="D153" s="191"/>
      <c r="E153" s="191"/>
      <c r="F153" s="165"/>
    </row>
    <row r="154" spans="1:6" ht="21.95" customHeight="1">
      <c r="A154" s="90" t="s">
        <v>138</v>
      </c>
      <c r="B154" s="163"/>
      <c r="C154" s="163"/>
      <c r="D154" s="191"/>
      <c r="E154" s="191"/>
      <c r="F154" s="165"/>
    </row>
    <row r="155" spans="1:6" ht="21.95" customHeight="1">
      <c r="A155" s="90" t="s">
        <v>139</v>
      </c>
      <c r="B155" s="163">
        <v>9625</v>
      </c>
      <c r="C155" s="163">
        <v>9625</v>
      </c>
      <c r="D155" s="191"/>
      <c r="E155" s="191"/>
      <c r="F155" s="194"/>
    </row>
    <row r="156" spans="1:6" ht="21.95" customHeight="1">
      <c r="A156" s="90" t="s">
        <v>140</v>
      </c>
      <c r="B156" s="163">
        <v>1921</v>
      </c>
      <c r="C156" s="163">
        <v>1921</v>
      </c>
      <c r="D156" s="191"/>
      <c r="E156" s="191"/>
      <c r="F156" s="165"/>
    </row>
    <row r="157" spans="1:6" ht="21.95" customHeight="1">
      <c r="A157" s="90" t="s">
        <v>141</v>
      </c>
      <c r="B157" s="163">
        <v>1189</v>
      </c>
      <c r="C157" s="163">
        <v>1189</v>
      </c>
      <c r="D157" s="191"/>
      <c r="E157" s="191"/>
      <c r="F157" s="165"/>
    </row>
    <row r="158" spans="1:6" ht="21.95" customHeight="1">
      <c r="A158" s="90" t="s">
        <v>142</v>
      </c>
      <c r="B158" s="163">
        <v>8223</v>
      </c>
      <c r="C158" s="163">
        <v>8223</v>
      </c>
      <c r="D158" s="191"/>
      <c r="E158" s="191"/>
      <c r="F158" s="165"/>
    </row>
    <row r="159" spans="1:6" ht="21.95" customHeight="1">
      <c r="A159" s="90" t="s">
        <v>143</v>
      </c>
      <c r="B159" s="163">
        <v>-214</v>
      </c>
      <c r="C159" s="163">
        <v>-214</v>
      </c>
      <c r="D159" s="191"/>
      <c r="E159" s="191"/>
      <c r="F159" s="165" t="s">
        <v>144</v>
      </c>
    </row>
    <row r="160" spans="1:6" ht="21.95" customHeight="1">
      <c r="A160" s="90" t="s">
        <v>145</v>
      </c>
      <c r="B160" s="163">
        <v>13</v>
      </c>
      <c r="C160" s="163">
        <v>13</v>
      </c>
      <c r="D160" s="191"/>
      <c r="E160" s="191"/>
      <c r="F160" s="165"/>
    </row>
    <row r="161" spans="1:6" ht="21.95" customHeight="1">
      <c r="A161" s="90" t="s">
        <v>146</v>
      </c>
      <c r="B161" s="163">
        <v>16</v>
      </c>
      <c r="C161" s="163">
        <v>16</v>
      </c>
      <c r="D161" s="191"/>
      <c r="E161" s="191"/>
      <c r="F161" s="165"/>
    </row>
    <row r="162" spans="1:6" ht="21.95" customHeight="1">
      <c r="A162" s="90" t="s">
        <v>147</v>
      </c>
      <c r="B162" s="163">
        <v>-3</v>
      </c>
      <c r="C162" s="163">
        <v>-3</v>
      </c>
      <c r="D162" s="191"/>
      <c r="E162" s="191"/>
      <c r="F162" s="165"/>
    </row>
    <row r="163" spans="1:6" ht="21.95" customHeight="1">
      <c r="A163" s="90" t="s">
        <v>148</v>
      </c>
      <c r="B163" s="163">
        <v>157</v>
      </c>
      <c r="C163" s="163">
        <v>157</v>
      </c>
      <c r="D163" s="191"/>
      <c r="E163" s="191"/>
      <c r="F163" s="165"/>
    </row>
    <row r="164" spans="1:6" ht="21.95" customHeight="1">
      <c r="A164" s="90" t="s">
        <v>149</v>
      </c>
      <c r="B164" s="163">
        <v>157</v>
      </c>
      <c r="C164" s="163">
        <v>157</v>
      </c>
      <c r="D164" s="191"/>
      <c r="E164" s="191"/>
      <c r="F164" s="165"/>
    </row>
    <row r="165" spans="1:6" ht="21.95" customHeight="1">
      <c r="A165" s="90" t="s">
        <v>150</v>
      </c>
      <c r="B165" s="163">
        <v>1867</v>
      </c>
      <c r="C165" s="163">
        <v>1867</v>
      </c>
      <c r="D165" s="191"/>
      <c r="E165" s="191"/>
      <c r="F165" s="165"/>
    </row>
    <row r="166" spans="1:6" ht="21.95" customHeight="1">
      <c r="A166" s="90" t="s">
        <v>151</v>
      </c>
      <c r="B166" s="163">
        <v>1867</v>
      </c>
      <c r="C166" s="163">
        <v>1867</v>
      </c>
      <c r="D166" s="191"/>
      <c r="E166" s="191"/>
      <c r="F166" s="165"/>
    </row>
    <row r="167" spans="1:6" ht="21.95" customHeight="1">
      <c r="A167" s="90" t="s">
        <v>152</v>
      </c>
      <c r="B167" s="163"/>
      <c r="C167" s="163"/>
      <c r="D167" s="191"/>
      <c r="E167" s="191"/>
      <c r="F167" s="165"/>
    </row>
    <row r="168" spans="1:6" ht="21.95" customHeight="1">
      <c r="A168" s="90" t="s">
        <v>153</v>
      </c>
      <c r="B168" s="163">
        <v>2773</v>
      </c>
      <c r="C168" s="163">
        <v>2773</v>
      </c>
      <c r="D168" s="191"/>
      <c r="E168" s="191"/>
      <c r="F168" s="165"/>
    </row>
    <row r="169" spans="1:6" ht="21.95" customHeight="1">
      <c r="A169" s="90" t="s">
        <v>154</v>
      </c>
      <c r="B169" s="163">
        <v>1242</v>
      </c>
      <c r="C169" s="163">
        <v>1242</v>
      </c>
      <c r="D169" s="191"/>
      <c r="E169" s="191"/>
      <c r="F169" s="165"/>
    </row>
    <row r="170" spans="1:6" ht="21.95" customHeight="1">
      <c r="A170" s="90" t="s">
        <v>155</v>
      </c>
      <c r="B170" s="163">
        <v>1463</v>
      </c>
      <c r="C170" s="163">
        <v>1463</v>
      </c>
      <c r="D170" s="191"/>
      <c r="E170" s="191"/>
      <c r="F170" s="165"/>
    </row>
    <row r="171" spans="1:6" ht="21.95" customHeight="1">
      <c r="A171" s="90" t="s">
        <v>156</v>
      </c>
      <c r="B171" s="163">
        <v>68</v>
      </c>
      <c r="C171" s="163">
        <v>68</v>
      </c>
      <c r="D171" s="191"/>
      <c r="E171" s="191"/>
      <c r="F171" s="194"/>
    </row>
    <row r="172" spans="1:6" ht="21.95" customHeight="1">
      <c r="A172" s="90" t="s">
        <v>157</v>
      </c>
      <c r="B172" s="163"/>
      <c r="C172" s="163"/>
      <c r="D172" s="191"/>
      <c r="E172" s="191"/>
      <c r="F172" s="165"/>
    </row>
    <row r="173" spans="1:6" ht="21.95" customHeight="1">
      <c r="A173" s="90" t="s">
        <v>158</v>
      </c>
      <c r="B173" s="163"/>
      <c r="C173" s="163"/>
      <c r="D173" s="191"/>
      <c r="E173" s="191"/>
      <c r="F173" s="165"/>
    </row>
    <row r="174" spans="1:6" ht="21.95" customHeight="1">
      <c r="A174" s="90" t="s">
        <v>159</v>
      </c>
      <c r="B174" s="163">
        <v>74</v>
      </c>
      <c r="C174" s="163">
        <v>74</v>
      </c>
      <c r="D174" s="191"/>
      <c r="E174" s="191"/>
      <c r="F174" s="165"/>
    </row>
    <row r="175" spans="1:6" ht="21.95" customHeight="1">
      <c r="A175" s="90" t="s">
        <v>160</v>
      </c>
      <c r="B175" s="163">
        <v>74</v>
      </c>
      <c r="C175" s="163">
        <v>74</v>
      </c>
      <c r="D175" s="191"/>
      <c r="E175" s="191"/>
      <c r="F175" s="165"/>
    </row>
    <row r="176" spans="1:6" ht="21.95" customHeight="1">
      <c r="A176" s="90" t="s">
        <v>161</v>
      </c>
      <c r="B176" s="163">
        <v>4992</v>
      </c>
      <c r="C176" s="163">
        <v>4992</v>
      </c>
      <c r="D176" s="191">
        <v>100</v>
      </c>
      <c r="E176" s="191">
        <v>76.953907815631297</v>
      </c>
      <c r="F176" s="165" t="s">
        <v>162</v>
      </c>
    </row>
    <row r="177" spans="1:6" ht="21.95" customHeight="1">
      <c r="A177" s="90" t="s">
        <v>163</v>
      </c>
      <c r="B177" s="163">
        <v>1567</v>
      </c>
      <c r="C177" s="163">
        <v>1567</v>
      </c>
      <c r="D177" s="191"/>
      <c r="E177" s="191"/>
      <c r="F177" s="165"/>
    </row>
    <row r="178" spans="1:6" ht="21.95" customHeight="1">
      <c r="A178" s="90" t="s">
        <v>39</v>
      </c>
      <c r="B178" s="163">
        <v>1199</v>
      </c>
      <c r="C178" s="163">
        <v>1199</v>
      </c>
      <c r="D178" s="191"/>
      <c r="E178" s="191"/>
      <c r="F178" s="165"/>
    </row>
    <row r="179" spans="1:6" ht="21.95" customHeight="1">
      <c r="A179" s="90" t="s">
        <v>40</v>
      </c>
      <c r="B179" s="163">
        <v>23</v>
      </c>
      <c r="C179" s="163">
        <v>23</v>
      </c>
      <c r="D179" s="191"/>
      <c r="E179" s="191"/>
      <c r="F179" s="165"/>
    </row>
    <row r="180" spans="1:6" ht="21.95" customHeight="1">
      <c r="A180" s="90" t="s">
        <v>164</v>
      </c>
      <c r="B180" s="163">
        <v>345</v>
      </c>
      <c r="C180" s="163">
        <v>345</v>
      </c>
      <c r="D180" s="191"/>
      <c r="E180" s="191"/>
      <c r="F180" s="165"/>
    </row>
    <row r="181" spans="1:6" ht="21.95" customHeight="1">
      <c r="A181" s="90" t="s">
        <v>165</v>
      </c>
      <c r="B181" s="163"/>
      <c r="C181" s="163"/>
      <c r="D181" s="191"/>
      <c r="E181" s="191"/>
      <c r="F181" s="165"/>
    </row>
    <row r="182" spans="1:6" ht="21.95" customHeight="1">
      <c r="A182" s="90" t="s">
        <v>166</v>
      </c>
      <c r="B182" s="163"/>
      <c r="C182" s="163"/>
      <c r="D182" s="191"/>
      <c r="E182" s="191"/>
      <c r="F182" s="165"/>
    </row>
    <row r="183" spans="1:6" ht="21.95" customHeight="1">
      <c r="A183" s="90" t="s">
        <v>167</v>
      </c>
      <c r="B183" s="163"/>
      <c r="C183" s="163"/>
      <c r="D183" s="191"/>
      <c r="E183" s="191"/>
      <c r="F183" s="165"/>
    </row>
    <row r="184" spans="1:6" ht="21.95" customHeight="1">
      <c r="A184" s="90" t="s">
        <v>168</v>
      </c>
      <c r="B184" s="163"/>
      <c r="C184" s="163"/>
      <c r="D184" s="191"/>
      <c r="E184" s="191"/>
      <c r="F184" s="165"/>
    </row>
    <row r="185" spans="1:6" ht="21.95" customHeight="1">
      <c r="A185" s="90" t="s">
        <v>169</v>
      </c>
      <c r="B185" s="163">
        <v>3134</v>
      </c>
      <c r="C185" s="163">
        <v>3134</v>
      </c>
      <c r="D185" s="191"/>
      <c r="E185" s="191"/>
      <c r="F185" s="165"/>
    </row>
    <row r="186" spans="1:6" ht="21.95" customHeight="1">
      <c r="A186" s="90" t="s">
        <v>170</v>
      </c>
      <c r="B186" s="163"/>
      <c r="C186" s="163"/>
      <c r="D186" s="191"/>
      <c r="E186" s="191"/>
      <c r="F186" s="165"/>
    </row>
    <row r="187" spans="1:6" ht="21.95" customHeight="1">
      <c r="A187" s="90" t="s">
        <v>171</v>
      </c>
      <c r="B187" s="163">
        <v>3134</v>
      </c>
      <c r="C187" s="163">
        <v>3134</v>
      </c>
      <c r="D187" s="191"/>
      <c r="E187" s="191"/>
      <c r="F187" s="165"/>
    </row>
    <row r="188" spans="1:6" ht="21.95" customHeight="1">
      <c r="A188" s="90" t="s">
        <v>172</v>
      </c>
      <c r="B188" s="163"/>
      <c r="C188" s="163"/>
      <c r="D188" s="191"/>
      <c r="E188" s="191"/>
      <c r="F188" s="165"/>
    </row>
    <row r="189" spans="1:6" ht="21.95" customHeight="1">
      <c r="A189" s="90" t="s">
        <v>173</v>
      </c>
      <c r="B189" s="163"/>
      <c r="C189" s="163"/>
      <c r="D189" s="191"/>
      <c r="E189" s="191"/>
      <c r="F189" s="165"/>
    </row>
    <row r="190" spans="1:6" ht="21.95" customHeight="1">
      <c r="A190" s="90" t="s">
        <v>174</v>
      </c>
      <c r="B190" s="163">
        <v>291</v>
      </c>
      <c r="C190" s="163">
        <v>294</v>
      </c>
      <c r="D190" s="191"/>
      <c r="E190" s="191"/>
      <c r="F190" s="165"/>
    </row>
    <row r="191" spans="1:6" ht="21.95" customHeight="1">
      <c r="A191" s="90" t="s">
        <v>175</v>
      </c>
      <c r="B191" s="163">
        <v>291</v>
      </c>
      <c r="C191" s="163">
        <v>294</v>
      </c>
      <c r="D191" s="191"/>
      <c r="E191" s="191"/>
      <c r="F191" s="165"/>
    </row>
    <row r="192" spans="1:6" ht="21.95" customHeight="1">
      <c r="A192" s="90" t="s">
        <v>176</v>
      </c>
      <c r="B192" s="163">
        <v>17000</v>
      </c>
      <c r="C192" s="163">
        <v>17000</v>
      </c>
      <c r="D192" s="191">
        <v>100</v>
      </c>
      <c r="E192" s="191">
        <v>119.12269637726899</v>
      </c>
      <c r="F192" s="165"/>
    </row>
    <row r="193" spans="1:6" ht="21.95" customHeight="1">
      <c r="A193" s="90" t="s">
        <v>177</v>
      </c>
      <c r="B193" s="163">
        <v>6325</v>
      </c>
      <c r="C193" s="163">
        <v>6325</v>
      </c>
      <c r="D193" s="191"/>
      <c r="E193" s="191"/>
      <c r="F193" s="165"/>
    </row>
    <row r="194" spans="1:6" ht="21.95" customHeight="1">
      <c r="A194" s="90" t="s">
        <v>39</v>
      </c>
      <c r="B194" s="163">
        <v>992</v>
      </c>
      <c r="C194" s="163">
        <v>992</v>
      </c>
      <c r="D194" s="191"/>
      <c r="E194" s="191"/>
      <c r="F194" s="165"/>
    </row>
    <row r="195" spans="1:6" ht="21.95" customHeight="1">
      <c r="A195" s="90" t="s">
        <v>40</v>
      </c>
      <c r="B195" s="163">
        <v>119</v>
      </c>
      <c r="C195" s="163">
        <v>119</v>
      </c>
      <c r="D195" s="191"/>
      <c r="E195" s="191"/>
      <c r="F195" s="165"/>
    </row>
    <row r="196" spans="1:6" ht="21.95" customHeight="1">
      <c r="A196" s="90" t="s">
        <v>178</v>
      </c>
      <c r="B196" s="163">
        <v>210</v>
      </c>
      <c r="C196" s="163">
        <v>210</v>
      </c>
      <c r="D196" s="191"/>
      <c r="E196" s="191"/>
      <c r="F196" s="165"/>
    </row>
    <row r="197" spans="1:6" ht="21.95" customHeight="1">
      <c r="A197" s="90" t="s">
        <v>179</v>
      </c>
      <c r="B197" s="163">
        <v>1866</v>
      </c>
      <c r="C197" s="163">
        <v>1866</v>
      </c>
      <c r="D197" s="191"/>
      <c r="E197" s="191"/>
      <c r="F197" s="165"/>
    </row>
    <row r="198" spans="1:6" ht="21.95" customHeight="1">
      <c r="A198" s="90" t="s">
        <v>180</v>
      </c>
      <c r="B198" s="163">
        <v>1930</v>
      </c>
      <c r="C198" s="163">
        <v>1930</v>
      </c>
      <c r="D198" s="191"/>
      <c r="E198" s="191"/>
      <c r="F198" s="165"/>
    </row>
    <row r="199" spans="1:6" ht="21.95" customHeight="1">
      <c r="A199" s="90" t="s">
        <v>181</v>
      </c>
      <c r="B199" s="163">
        <v>125</v>
      </c>
      <c r="C199" s="163">
        <v>125</v>
      </c>
      <c r="D199" s="191"/>
      <c r="E199" s="191"/>
      <c r="F199" s="165"/>
    </row>
    <row r="200" spans="1:6" ht="21.95" customHeight="1">
      <c r="A200" s="90" t="s">
        <v>182</v>
      </c>
      <c r="B200" s="163">
        <v>283</v>
      </c>
      <c r="C200" s="163">
        <v>283</v>
      </c>
      <c r="D200" s="191"/>
      <c r="E200" s="191"/>
      <c r="F200" s="165"/>
    </row>
    <row r="201" spans="1:6" ht="21.95" customHeight="1">
      <c r="A201" s="90" t="s">
        <v>183</v>
      </c>
      <c r="B201" s="163">
        <v>343</v>
      </c>
      <c r="C201" s="163">
        <v>343</v>
      </c>
      <c r="D201" s="191"/>
      <c r="E201" s="191"/>
      <c r="F201" s="165"/>
    </row>
    <row r="202" spans="1:6" ht="21.95" customHeight="1">
      <c r="A202" s="90" t="s">
        <v>184</v>
      </c>
      <c r="B202" s="163">
        <v>204</v>
      </c>
      <c r="C202" s="163">
        <v>204</v>
      </c>
      <c r="D202" s="191"/>
      <c r="E202" s="191"/>
      <c r="F202" s="165"/>
    </row>
    <row r="203" spans="1:6" ht="21.95" customHeight="1">
      <c r="A203" s="90" t="s">
        <v>185</v>
      </c>
      <c r="B203" s="163">
        <v>253</v>
      </c>
      <c r="C203" s="163">
        <v>253</v>
      </c>
      <c r="D203" s="191"/>
      <c r="E203" s="191"/>
      <c r="F203" s="165"/>
    </row>
    <row r="204" spans="1:6" ht="21.95" customHeight="1">
      <c r="A204" s="90" t="s">
        <v>186</v>
      </c>
      <c r="B204" s="163">
        <v>3171</v>
      </c>
      <c r="C204" s="163">
        <v>3171</v>
      </c>
      <c r="D204" s="191"/>
      <c r="E204" s="191"/>
      <c r="F204" s="165"/>
    </row>
    <row r="205" spans="1:6" ht="21.95" customHeight="1">
      <c r="A205" s="90" t="s">
        <v>39</v>
      </c>
      <c r="B205" s="163">
        <v>462</v>
      </c>
      <c r="C205" s="163">
        <v>462</v>
      </c>
      <c r="D205" s="191"/>
      <c r="E205" s="191"/>
      <c r="F205" s="165"/>
    </row>
    <row r="206" spans="1:6" ht="21.95" customHeight="1">
      <c r="A206" s="90" t="s">
        <v>187</v>
      </c>
      <c r="B206" s="163">
        <v>115</v>
      </c>
      <c r="C206" s="163">
        <v>115</v>
      </c>
      <c r="D206" s="191"/>
      <c r="E206" s="191"/>
      <c r="F206" s="165"/>
    </row>
    <row r="207" spans="1:6" ht="21.95" customHeight="1">
      <c r="A207" s="90" t="s">
        <v>188</v>
      </c>
      <c r="B207" s="163">
        <v>2594</v>
      </c>
      <c r="C207" s="163">
        <v>2594</v>
      </c>
      <c r="D207" s="191"/>
      <c r="E207" s="191"/>
      <c r="F207" s="165"/>
    </row>
    <row r="208" spans="1:6" ht="21.95" customHeight="1">
      <c r="A208" s="90" t="s">
        <v>189</v>
      </c>
      <c r="B208" s="163">
        <v>264</v>
      </c>
      <c r="C208" s="163">
        <v>264</v>
      </c>
      <c r="D208" s="191"/>
      <c r="E208" s="191"/>
      <c r="F208" s="165"/>
    </row>
    <row r="209" spans="1:6" ht="21.95" customHeight="1">
      <c r="A209" s="90" t="s">
        <v>190</v>
      </c>
      <c r="B209" s="163">
        <v>66</v>
      </c>
      <c r="C209" s="163">
        <v>66</v>
      </c>
      <c r="D209" s="191"/>
      <c r="E209" s="191"/>
      <c r="F209" s="165"/>
    </row>
    <row r="210" spans="1:6" ht="21.95" customHeight="1">
      <c r="A210" s="90" t="s">
        <v>191</v>
      </c>
      <c r="B210" s="163">
        <v>198</v>
      </c>
      <c r="C210" s="163">
        <v>198</v>
      </c>
      <c r="D210" s="191"/>
      <c r="E210" s="191"/>
      <c r="F210" s="165"/>
    </row>
    <row r="211" spans="1:6" ht="21.95" customHeight="1">
      <c r="A211" s="90" t="s">
        <v>192</v>
      </c>
      <c r="B211" s="163">
        <v>6182</v>
      </c>
      <c r="C211" s="163">
        <v>6182</v>
      </c>
      <c r="D211" s="191"/>
      <c r="E211" s="191"/>
      <c r="F211" s="165"/>
    </row>
    <row r="212" spans="1:6" ht="21.95" customHeight="1">
      <c r="A212" s="90" t="s">
        <v>193</v>
      </c>
      <c r="B212" s="163">
        <v>367</v>
      </c>
      <c r="C212" s="163">
        <v>367</v>
      </c>
      <c r="D212" s="191"/>
      <c r="E212" s="191"/>
      <c r="F212" s="165"/>
    </row>
    <row r="213" spans="1:6" ht="21.95" customHeight="1">
      <c r="A213" s="90" t="s">
        <v>194</v>
      </c>
      <c r="B213" s="163">
        <v>4206</v>
      </c>
      <c r="C213" s="163">
        <v>4206</v>
      </c>
      <c r="D213" s="191"/>
      <c r="E213" s="191"/>
      <c r="F213" s="165"/>
    </row>
    <row r="214" spans="1:6" ht="21.95" customHeight="1">
      <c r="A214" s="90" t="s">
        <v>195</v>
      </c>
      <c r="B214" s="163"/>
      <c r="C214" s="163"/>
      <c r="D214" s="191"/>
      <c r="E214" s="191"/>
      <c r="F214" s="165"/>
    </row>
    <row r="215" spans="1:6" ht="21.95" customHeight="1">
      <c r="A215" s="90" t="s">
        <v>196</v>
      </c>
      <c r="B215" s="163">
        <v>1609</v>
      </c>
      <c r="C215" s="163">
        <v>1609</v>
      </c>
      <c r="D215" s="191"/>
      <c r="E215" s="191"/>
      <c r="F215" s="165"/>
    </row>
    <row r="216" spans="1:6" ht="21.95" customHeight="1">
      <c r="A216" s="90" t="s">
        <v>197</v>
      </c>
      <c r="B216" s="163">
        <v>6182</v>
      </c>
      <c r="C216" s="163">
        <v>6182</v>
      </c>
      <c r="D216" s="191"/>
      <c r="E216" s="191"/>
      <c r="F216" s="165"/>
    </row>
    <row r="217" spans="1:6" ht="21.95" customHeight="1">
      <c r="A217" s="90" t="s">
        <v>198</v>
      </c>
      <c r="B217" s="163">
        <v>6182</v>
      </c>
      <c r="C217" s="163">
        <v>6182</v>
      </c>
      <c r="D217" s="191"/>
      <c r="E217" s="191"/>
      <c r="F217" s="165"/>
    </row>
    <row r="218" spans="1:6" ht="21.95" customHeight="1">
      <c r="A218" s="90" t="s">
        <v>199</v>
      </c>
      <c r="B218" s="163">
        <v>1058</v>
      </c>
      <c r="C218" s="163">
        <v>1058</v>
      </c>
      <c r="D218" s="191"/>
      <c r="E218" s="191"/>
      <c r="F218" s="165"/>
    </row>
    <row r="219" spans="1:6" ht="21.95" customHeight="1">
      <c r="A219" s="90" t="s">
        <v>200</v>
      </c>
      <c r="B219" s="163">
        <v>60</v>
      </c>
      <c r="C219" s="163">
        <v>60</v>
      </c>
      <c r="D219" s="191"/>
      <c r="E219" s="191"/>
      <c r="F219" s="165"/>
    </row>
    <row r="220" spans="1:6" ht="21.95" customHeight="1">
      <c r="A220" s="90" t="s">
        <v>201</v>
      </c>
      <c r="B220" s="163">
        <v>15</v>
      </c>
      <c r="C220" s="163">
        <v>15</v>
      </c>
      <c r="D220" s="191"/>
      <c r="E220" s="191"/>
      <c r="F220" s="165"/>
    </row>
    <row r="221" spans="1:6" ht="21.95" customHeight="1">
      <c r="A221" s="90" t="s">
        <v>202</v>
      </c>
      <c r="B221" s="163">
        <v>983</v>
      </c>
      <c r="C221" s="163">
        <v>983</v>
      </c>
      <c r="D221" s="191"/>
      <c r="E221" s="191"/>
      <c r="F221" s="165"/>
    </row>
    <row r="222" spans="1:6" ht="21.95" customHeight="1">
      <c r="A222" s="90" t="s">
        <v>203</v>
      </c>
      <c r="B222" s="163">
        <v>16688</v>
      </c>
      <c r="C222" s="163">
        <v>16678</v>
      </c>
      <c r="D222" s="191">
        <v>99.940076701821695</v>
      </c>
      <c r="E222" s="191">
        <v>36.567344164528897</v>
      </c>
      <c r="F222" s="165" t="s">
        <v>204</v>
      </c>
    </row>
    <row r="223" spans="1:6" ht="21.95" customHeight="1">
      <c r="A223" s="90" t="s">
        <v>205</v>
      </c>
      <c r="B223" s="163">
        <v>4735</v>
      </c>
      <c r="C223" s="163">
        <v>4735</v>
      </c>
      <c r="D223" s="191"/>
      <c r="E223" s="191"/>
      <c r="F223" s="165"/>
    </row>
    <row r="224" spans="1:6" ht="21.95" customHeight="1">
      <c r="A224" s="90" t="s">
        <v>39</v>
      </c>
      <c r="B224" s="163">
        <v>1096</v>
      </c>
      <c r="C224" s="163">
        <v>1096</v>
      </c>
      <c r="D224" s="191"/>
      <c r="E224" s="191"/>
      <c r="F224" s="165"/>
    </row>
    <row r="225" spans="1:6" ht="21.95" customHeight="1">
      <c r="A225" s="90" t="s">
        <v>44</v>
      </c>
      <c r="B225" s="163">
        <v>151</v>
      </c>
      <c r="C225" s="163">
        <v>151</v>
      </c>
      <c r="D225" s="191"/>
      <c r="E225" s="191"/>
      <c r="F225" s="165"/>
    </row>
    <row r="226" spans="1:6" ht="21.95" customHeight="1">
      <c r="A226" s="90" t="s">
        <v>206</v>
      </c>
      <c r="B226" s="163">
        <v>485</v>
      </c>
      <c r="C226" s="163">
        <v>485</v>
      </c>
      <c r="D226" s="191"/>
      <c r="E226" s="191"/>
      <c r="F226" s="165"/>
    </row>
    <row r="227" spans="1:6" ht="21.95" customHeight="1">
      <c r="A227" s="90" t="s">
        <v>64</v>
      </c>
      <c r="B227" s="163">
        <v>85</v>
      </c>
      <c r="C227" s="163">
        <v>85</v>
      </c>
      <c r="D227" s="191"/>
      <c r="E227" s="191"/>
      <c r="F227" s="165"/>
    </row>
    <row r="228" spans="1:6" ht="21.95" customHeight="1">
      <c r="A228" s="90" t="s">
        <v>207</v>
      </c>
      <c r="B228" s="163">
        <v>1810</v>
      </c>
      <c r="C228" s="163">
        <v>1810</v>
      </c>
      <c r="D228" s="191"/>
      <c r="E228" s="191"/>
      <c r="F228" s="165"/>
    </row>
    <row r="229" spans="1:6" ht="21.95" customHeight="1">
      <c r="A229" s="90" t="s">
        <v>208</v>
      </c>
      <c r="B229" s="163">
        <v>719</v>
      </c>
      <c r="C229" s="163">
        <v>719</v>
      </c>
      <c r="D229" s="191"/>
      <c r="E229" s="191"/>
      <c r="F229" s="165"/>
    </row>
    <row r="230" spans="1:6" ht="21.95" customHeight="1">
      <c r="A230" s="90" t="s">
        <v>209</v>
      </c>
      <c r="B230" s="163">
        <v>389</v>
      </c>
      <c r="C230" s="163">
        <v>389</v>
      </c>
      <c r="D230" s="191"/>
      <c r="E230" s="191"/>
      <c r="F230" s="165"/>
    </row>
    <row r="231" spans="1:6" ht="21.95" customHeight="1">
      <c r="A231" s="90" t="s">
        <v>210</v>
      </c>
      <c r="B231" s="163">
        <v>844</v>
      </c>
      <c r="C231" s="163">
        <v>844</v>
      </c>
      <c r="D231" s="191"/>
      <c r="E231" s="191"/>
      <c r="F231" s="165"/>
    </row>
    <row r="232" spans="1:6" ht="21.95" customHeight="1">
      <c r="A232" s="90" t="s">
        <v>39</v>
      </c>
      <c r="B232" s="163">
        <v>506</v>
      </c>
      <c r="C232" s="163">
        <v>506</v>
      </c>
      <c r="D232" s="191"/>
      <c r="E232" s="191"/>
      <c r="F232" s="165"/>
    </row>
    <row r="233" spans="1:6" ht="21.95" customHeight="1">
      <c r="A233" s="90" t="s">
        <v>211</v>
      </c>
      <c r="B233" s="163">
        <v>151</v>
      </c>
      <c r="C233" s="163">
        <v>151</v>
      </c>
      <c r="D233" s="191"/>
      <c r="E233" s="191"/>
      <c r="F233" s="165"/>
    </row>
    <row r="234" spans="1:6" ht="21.95" customHeight="1">
      <c r="A234" s="90" t="s">
        <v>212</v>
      </c>
      <c r="B234" s="163">
        <v>55</v>
      </c>
      <c r="C234" s="163">
        <v>55</v>
      </c>
      <c r="D234" s="191"/>
      <c r="E234" s="191"/>
      <c r="F234" s="165"/>
    </row>
    <row r="235" spans="1:6" ht="21.95" customHeight="1">
      <c r="A235" s="90" t="s">
        <v>213</v>
      </c>
      <c r="B235" s="163">
        <v>74</v>
      </c>
      <c r="C235" s="163">
        <v>74</v>
      </c>
      <c r="D235" s="191"/>
      <c r="E235" s="191"/>
      <c r="F235" s="165"/>
    </row>
    <row r="236" spans="1:6" ht="21.95" customHeight="1">
      <c r="A236" s="201" t="s">
        <v>214</v>
      </c>
      <c r="B236" s="163">
        <v>58</v>
      </c>
      <c r="C236" s="163">
        <v>58</v>
      </c>
      <c r="D236" s="191"/>
      <c r="E236" s="191"/>
      <c r="F236" s="165"/>
    </row>
    <row r="237" spans="1:6" ht="21.95" customHeight="1">
      <c r="A237" s="90" t="s">
        <v>215</v>
      </c>
      <c r="B237" s="163"/>
      <c r="C237" s="163"/>
      <c r="D237" s="191"/>
      <c r="E237" s="191"/>
      <c r="F237" s="165"/>
    </row>
    <row r="238" spans="1:6" ht="21.95" customHeight="1">
      <c r="A238" s="90" t="s">
        <v>216</v>
      </c>
      <c r="B238" s="163"/>
      <c r="C238" s="163"/>
      <c r="D238" s="191"/>
      <c r="E238" s="191"/>
      <c r="F238" s="165"/>
    </row>
    <row r="239" spans="1:6" s="185" customFormat="1" ht="21.95" customHeight="1">
      <c r="A239" s="90" t="s">
        <v>217</v>
      </c>
      <c r="B239" s="163"/>
      <c r="C239" s="163"/>
      <c r="D239" s="191"/>
      <c r="E239" s="191"/>
      <c r="F239" s="165"/>
    </row>
    <row r="240" spans="1:6" s="185" customFormat="1" ht="21.95" customHeight="1">
      <c r="A240" s="90" t="s">
        <v>218</v>
      </c>
      <c r="B240" s="163">
        <v>1793</v>
      </c>
      <c r="C240" s="163">
        <v>1793</v>
      </c>
      <c r="D240" s="191"/>
      <c r="E240" s="191"/>
      <c r="F240" s="165"/>
    </row>
    <row r="241" spans="1:6" s="185" customFormat="1" ht="21.95" customHeight="1">
      <c r="A241" s="201" t="s">
        <v>219</v>
      </c>
      <c r="B241" s="163">
        <v>654</v>
      </c>
      <c r="C241" s="163">
        <v>654</v>
      </c>
      <c r="D241" s="191"/>
      <c r="E241" s="191"/>
      <c r="F241" s="165"/>
    </row>
    <row r="242" spans="1:6" s="185" customFormat="1" ht="21.95" customHeight="1">
      <c r="A242" s="90" t="s">
        <v>220</v>
      </c>
      <c r="B242" s="163">
        <v>34</v>
      </c>
      <c r="C242" s="163">
        <v>34</v>
      </c>
      <c r="D242" s="191"/>
      <c r="E242" s="191"/>
      <c r="F242" s="165"/>
    </row>
    <row r="243" spans="1:6" s="185" customFormat="1" ht="21.95" customHeight="1">
      <c r="A243" s="90" t="s">
        <v>221</v>
      </c>
      <c r="B243" s="163">
        <v>556</v>
      </c>
      <c r="C243" s="163">
        <v>556</v>
      </c>
      <c r="D243" s="191"/>
      <c r="E243" s="191"/>
      <c r="F243" s="165"/>
    </row>
    <row r="244" spans="1:6" s="185" customFormat="1" ht="21.95" customHeight="1">
      <c r="A244" s="90" t="s">
        <v>222</v>
      </c>
      <c r="B244" s="163">
        <v>549</v>
      </c>
      <c r="C244" s="163">
        <v>549</v>
      </c>
      <c r="D244" s="191"/>
      <c r="E244" s="191"/>
      <c r="F244" s="165"/>
    </row>
    <row r="245" spans="1:6" s="185" customFormat="1" ht="21.95" customHeight="1">
      <c r="A245" s="90" t="s">
        <v>223</v>
      </c>
      <c r="B245" s="163">
        <v>1671</v>
      </c>
      <c r="C245" s="163">
        <v>1671</v>
      </c>
      <c r="D245" s="191"/>
      <c r="E245" s="191"/>
      <c r="F245" s="165"/>
    </row>
    <row r="246" spans="1:6" s="185" customFormat="1" ht="21.95" customHeight="1">
      <c r="A246" s="90" t="s">
        <v>224</v>
      </c>
      <c r="B246" s="163"/>
      <c r="C246" s="163"/>
      <c r="D246" s="191"/>
      <c r="E246" s="191"/>
      <c r="F246" s="165"/>
    </row>
    <row r="247" spans="1:6" ht="21.95" customHeight="1">
      <c r="A247" s="90" t="s">
        <v>225</v>
      </c>
      <c r="B247" s="163"/>
      <c r="C247" s="163"/>
      <c r="D247" s="191"/>
      <c r="E247" s="191"/>
      <c r="F247" s="165"/>
    </row>
    <row r="248" spans="1:6" ht="21.95" customHeight="1">
      <c r="A248" s="90" t="s">
        <v>226</v>
      </c>
      <c r="B248" s="163">
        <v>1671</v>
      </c>
      <c r="C248" s="163">
        <v>1671</v>
      </c>
      <c r="D248" s="191"/>
      <c r="E248" s="191"/>
      <c r="F248" s="165"/>
    </row>
    <row r="249" spans="1:6" ht="21.95" customHeight="1">
      <c r="A249" s="90" t="s">
        <v>227</v>
      </c>
      <c r="B249" s="163">
        <v>880</v>
      </c>
      <c r="C249" s="163">
        <v>880</v>
      </c>
      <c r="D249" s="191"/>
      <c r="E249" s="191"/>
      <c r="F249" s="165"/>
    </row>
    <row r="250" spans="1:6" ht="21.95" customHeight="1">
      <c r="A250" s="90" t="s">
        <v>228</v>
      </c>
      <c r="B250" s="163">
        <v>99</v>
      </c>
      <c r="C250" s="163">
        <v>99</v>
      </c>
      <c r="D250" s="191"/>
      <c r="E250" s="191"/>
      <c r="F250" s="165"/>
    </row>
    <row r="251" spans="1:6" ht="21.95" customHeight="1">
      <c r="A251" s="90" t="s">
        <v>229</v>
      </c>
      <c r="B251" s="163">
        <v>1017</v>
      </c>
      <c r="C251" s="163">
        <v>1017</v>
      </c>
      <c r="D251" s="191"/>
      <c r="E251" s="191"/>
      <c r="F251" s="165"/>
    </row>
    <row r="252" spans="1:6" ht="21.95" customHeight="1">
      <c r="A252" s="90" t="s">
        <v>230</v>
      </c>
      <c r="B252" s="163">
        <v>-236</v>
      </c>
      <c r="C252" s="163">
        <v>-236</v>
      </c>
      <c r="D252" s="191"/>
      <c r="E252" s="191"/>
      <c r="F252" s="165"/>
    </row>
    <row r="253" spans="1:6" ht="21.95" customHeight="1">
      <c r="A253" s="90" t="s">
        <v>231</v>
      </c>
      <c r="B253" s="163">
        <v>3259</v>
      </c>
      <c r="C253" s="163">
        <v>3259</v>
      </c>
      <c r="D253" s="191"/>
      <c r="E253" s="191"/>
      <c r="F253" s="165"/>
    </row>
    <row r="254" spans="1:6" ht="21.95" customHeight="1">
      <c r="A254" s="90" t="s">
        <v>232</v>
      </c>
      <c r="B254" s="163">
        <v>2315</v>
      </c>
      <c r="C254" s="163">
        <v>2315</v>
      </c>
      <c r="D254" s="191"/>
      <c r="E254" s="191"/>
      <c r="F254" s="165"/>
    </row>
    <row r="255" spans="1:6" ht="21.95" customHeight="1">
      <c r="A255" s="90" t="s">
        <v>233</v>
      </c>
      <c r="B255" s="163">
        <v>474</v>
      </c>
      <c r="C255" s="163">
        <v>474</v>
      </c>
      <c r="D255" s="191"/>
      <c r="E255" s="191"/>
      <c r="F255" s="165"/>
    </row>
    <row r="256" spans="1:6" ht="21.95" customHeight="1">
      <c r="A256" s="90" t="s">
        <v>234</v>
      </c>
      <c r="B256" s="163">
        <v>42</v>
      </c>
      <c r="C256" s="163">
        <v>42</v>
      </c>
      <c r="D256" s="191"/>
      <c r="E256" s="191"/>
      <c r="F256" s="165"/>
    </row>
    <row r="257" spans="1:6" ht="21.95" customHeight="1">
      <c r="A257" s="90" t="s">
        <v>235</v>
      </c>
      <c r="B257" s="163">
        <v>428</v>
      </c>
      <c r="C257" s="163">
        <v>428</v>
      </c>
      <c r="D257" s="191"/>
      <c r="E257" s="191"/>
      <c r="F257" s="165"/>
    </row>
    <row r="258" spans="1:6" ht="21.95" customHeight="1">
      <c r="A258" s="90" t="s">
        <v>236</v>
      </c>
      <c r="B258" s="163">
        <v>570</v>
      </c>
      <c r="C258" s="163">
        <v>570</v>
      </c>
      <c r="D258" s="191"/>
      <c r="E258" s="191"/>
      <c r="F258" s="165"/>
    </row>
    <row r="259" spans="1:6" ht="21.95" customHeight="1">
      <c r="A259" s="90" t="s">
        <v>237</v>
      </c>
      <c r="B259" s="163">
        <v>350</v>
      </c>
      <c r="C259" s="163">
        <v>350</v>
      </c>
      <c r="D259" s="191"/>
      <c r="E259" s="191"/>
      <c r="F259" s="165"/>
    </row>
    <row r="260" spans="1:6" ht="21.95" customHeight="1">
      <c r="A260" s="90" t="s">
        <v>238</v>
      </c>
      <c r="B260" s="163">
        <v>220</v>
      </c>
      <c r="C260" s="163">
        <v>220</v>
      </c>
      <c r="D260" s="191"/>
      <c r="E260" s="191"/>
      <c r="F260" s="165"/>
    </row>
    <row r="261" spans="1:6" ht="21.95" customHeight="1">
      <c r="A261" s="90" t="s">
        <v>239</v>
      </c>
      <c r="B261" s="163">
        <v>687</v>
      </c>
      <c r="C261" s="163">
        <v>677</v>
      </c>
      <c r="D261" s="191"/>
      <c r="E261" s="191"/>
      <c r="F261" s="165"/>
    </row>
    <row r="262" spans="1:6" ht="21.95" customHeight="1">
      <c r="A262" s="90" t="s">
        <v>39</v>
      </c>
      <c r="B262" s="163">
        <v>190</v>
      </c>
      <c r="C262" s="163">
        <v>190</v>
      </c>
      <c r="D262" s="191"/>
      <c r="E262" s="191"/>
      <c r="F262" s="165"/>
    </row>
    <row r="263" spans="1:6" ht="21.95" customHeight="1">
      <c r="A263" s="90" t="s">
        <v>240</v>
      </c>
      <c r="B263" s="163">
        <v>317</v>
      </c>
      <c r="C263" s="163">
        <v>317</v>
      </c>
      <c r="D263" s="191"/>
      <c r="E263" s="191"/>
      <c r="F263" s="165"/>
    </row>
    <row r="264" spans="1:6" ht="21.95" customHeight="1">
      <c r="A264" s="90" t="s">
        <v>241</v>
      </c>
      <c r="B264" s="163">
        <v>169</v>
      </c>
      <c r="C264" s="163">
        <v>169</v>
      </c>
      <c r="D264" s="191"/>
      <c r="E264" s="191"/>
      <c r="F264" s="165"/>
    </row>
    <row r="265" spans="1:6" ht="21.95" customHeight="1">
      <c r="A265" s="90" t="s">
        <v>242</v>
      </c>
      <c r="B265" s="163">
        <v>11</v>
      </c>
      <c r="C265" s="163">
        <v>1</v>
      </c>
      <c r="D265" s="191"/>
      <c r="E265" s="191"/>
      <c r="F265" s="165"/>
    </row>
    <row r="266" spans="1:6" ht="21.95" customHeight="1">
      <c r="A266" s="90" t="s">
        <v>243</v>
      </c>
      <c r="B266" s="163">
        <v>7</v>
      </c>
      <c r="C266" s="163">
        <v>7</v>
      </c>
      <c r="D266" s="191"/>
      <c r="E266" s="191"/>
      <c r="F266" s="165"/>
    </row>
    <row r="267" spans="1:6" ht="21.95" customHeight="1">
      <c r="A267" s="90" t="s">
        <v>244</v>
      </c>
      <c r="B267" s="163">
        <v>7</v>
      </c>
      <c r="C267" s="163">
        <v>7</v>
      </c>
      <c r="D267" s="191"/>
      <c r="E267" s="191"/>
      <c r="F267" s="165"/>
    </row>
    <row r="268" spans="1:6" ht="21.95" customHeight="1">
      <c r="A268" s="90" t="s">
        <v>245</v>
      </c>
      <c r="B268" s="163">
        <v>47</v>
      </c>
      <c r="C268" s="163">
        <v>47</v>
      </c>
      <c r="D268" s="191"/>
      <c r="E268" s="191"/>
      <c r="F268" s="165"/>
    </row>
    <row r="269" spans="1:6" ht="21.95" customHeight="1">
      <c r="A269" s="90" t="s">
        <v>39</v>
      </c>
      <c r="B269" s="163">
        <v>47</v>
      </c>
      <c r="C269" s="163">
        <v>47</v>
      </c>
      <c r="D269" s="191"/>
      <c r="E269" s="191"/>
      <c r="F269" s="165"/>
    </row>
    <row r="270" spans="1:6" ht="21.95" customHeight="1">
      <c r="A270" s="90" t="s">
        <v>246</v>
      </c>
      <c r="B270" s="163">
        <v>353</v>
      </c>
      <c r="C270" s="163">
        <v>353</v>
      </c>
      <c r="D270" s="191"/>
      <c r="E270" s="191"/>
      <c r="F270" s="165"/>
    </row>
    <row r="271" spans="1:6" ht="21.95" customHeight="1">
      <c r="A271" s="90" t="s">
        <v>247</v>
      </c>
      <c r="B271" s="163">
        <v>353</v>
      </c>
      <c r="C271" s="163">
        <v>353</v>
      </c>
      <c r="D271" s="191"/>
      <c r="E271" s="191"/>
      <c r="F271" s="165"/>
    </row>
    <row r="272" spans="1:6" ht="21.95" customHeight="1">
      <c r="A272" s="90" t="s">
        <v>248</v>
      </c>
      <c r="B272" s="163">
        <v>1842</v>
      </c>
      <c r="C272" s="163">
        <v>1842</v>
      </c>
      <c r="D272" s="191"/>
      <c r="E272" s="191"/>
      <c r="F272" s="165"/>
    </row>
    <row r="273" spans="1:6" ht="21.95" customHeight="1">
      <c r="A273" s="90" t="s">
        <v>249</v>
      </c>
      <c r="B273" s="163">
        <v>1842</v>
      </c>
      <c r="C273" s="163">
        <v>1842</v>
      </c>
      <c r="D273" s="191"/>
      <c r="E273" s="191"/>
      <c r="F273" s="165"/>
    </row>
    <row r="274" spans="1:6" ht="21.95" customHeight="1">
      <c r="A274" s="90" t="s">
        <v>250</v>
      </c>
      <c r="B274" s="163">
        <v>147334</v>
      </c>
      <c r="C274" s="163">
        <v>147334</v>
      </c>
      <c r="D274" s="191">
        <v>100</v>
      </c>
      <c r="E274" s="191">
        <v>553.42949440312498</v>
      </c>
      <c r="F274" s="165"/>
    </row>
    <row r="275" spans="1:6" ht="21.95" customHeight="1">
      <c r="A275" s="90" t="s">
        <v>251</v>
      </c>
      <c r="B275" s="163">
        <v>1423</v>
      </c>
      <c r="C275" s="163">
        <v>1423</v>
      </c>
      <c r="D275" s="191"/>
      <c r="E275" s="191"/>
      <c r="F275" s="165"/>
    </row>
    <row r="276" spans="1:6" ht="21.95" customHeight="1">
      <c r="A276" s="90" t="s">
        <v>39</v>
      </c>
      <c r="B276" s="163">
        <v>882</v>
      </c>
      <c r="C276" s="163">
        <v>882</v>
      </c>
      <c r="D276" s="191"/>
      <c r="E276" s="191"/>
      <c r="F276" s="165"/>
    </row>
    <row r="277" spans="1:6" ht="21.95" customHeight="1">
      <c r="A277" s="90" t="s">
        <v>40</v>
      </c>
      <c r="B277" s="163">
        <v>395</v>
      </c>
      <c r="C277" s="163">
        <v>395</v>
      </c>
      <c r="D277" s="191"/>
      <c r="E277" s="191"/>
      <c r="F277" s="165"/>
    </row>
    <row r="278" spans="1:6" ht="21.95" customHeight="1">
      <c r="A278" s="90" t="s">
        <v>252</v>
      </c>
      <c r="B278" s="163">
        <v>146</v>
      </c>
      <c r="C278" s="163">
        <v>146</v>
      </c>
      <c r="D278" s="191"/>
      <c r="E278" s="191"/>
      <c r="F278" s="165"/>
    </row>
    <row r="279" spans="1:6" ht="21.95" customHeight="1">
      <c r="A279" s="90" t="s">
        <v>253</v>
      </c>
      <c r="B279" s="163">
        <v>13527</v>
      </c>
      <c r="C279" s="163">
        <v>13527</v>
      </c>
      <c r="D279" s="191"/>
      <c r="E279" s="191"/>
      <c r="F279" s="165"/>
    </row>
    <row r="280" spans="1:6" ht="21.95" customHeight="1">
      <c r="A280" s="90" t="s">
        <v>254</v>
      </c>
      <c r="B280" s="163">
        <v>8909</v>
      </c>
      <c r="C280" s="163">
        <v>8909</v>
      </c>
      <c r="D280" s="191"/>
      <c r="E280" s="191"/>
      <c r="F280" s="165"/>
    </row>
    <row r="281" spans="1:6" ht="21.95" customHeight="1">
      <c r="A281" s="90" t="s">
        <v>255</v>
      </c>
      <c r="B281" s="163">
        <v>1445</v>
      </c>
      <c r="C281" s="163">
        <v>1445</v>
      </c>
      <c r="D281" s="191"/>
      <c r="E281" s="191"/>
      <c r="F281" s="165"/>
    </row>
    <row r="282" spans="1:6" ht="21.95" customHeight="1">
      <c r="A282" s="90" t="s">
        <v>256</v>
      </c>
      <c r="B282" s="163">
        <v>3173</v>
      </c>
      <c r="C282" s="163">
        <v>3173</v>
      </c>
      <c r="D282" s="191"/>
      <c r="E282" s="191"/>
      <c r="F282" s="194"/>
    </row>
    <row r="283" spans="1:6" ht="21.95" customHeight="1">
      <c r="A283" s="90" t="s">
        <v>257</v>
      </c>
      <c r="B283" s="163"/>
      <c r="C283" s="163"/>
      <c r="D283" s="191"/>
      <c r="E283" s="191"/>
      <c r="F283" s="165"/>
    </row>
    <row r="284" spans="1:6" ht="21.95" customHeight="1">
      <c r="A284" s="90" t="s">
        <v>258</v>
      </c>
      <c r="B284" s="163"/>
      <c r="C284" s="163"/>
      <c r="D284" s="191"/>
      <c r="E284" s="191"/>
      <c r="F284" s="165"/>
    </row>
    <row r="285" spans="1:6" ht="21.95" customHeight="1">
      <c r="A285" s="90" t="s">
        <v>259</v>
      </c>
      <c r="B285" s="163">
        <v>3083</v>
      </c>
      <c r="C285" s="163">
        <v>3083</v>
      </c>
      <c r="D285" s="191"/>
      <c r="E285" s="191"/>
      <c r="F285" s="165"/>
    </row>
    <row r="286" spans="1:6" ht="21.95" customHeight="1">
      <c r="A286" s="90" t="s">
        <v>260</v>
      </c>
      <c r="B286" s="163">
        <v>645</v>
      </c>
      <c r="C286" s="163">
        <v>645</v>
      </c>
      <c r="D286" s="191"/>
      <c r="E286" s="191"/>
      <c r="F286" s="165"/>
    </row>
    <row r="287" spans="1:6" ht="21.95" customHeight="1">
      <c r="A287" s="90" t="s">
        <v>261</v>
      </c>
      <c r="B287" s="163">
        <v>337</v>
      </c>
      <c r="C287" s="163">
        <v>337</v>
      </c>
      <c r="D287" s="191"/>
      <c r="E287" s="191"/>
      <c r="F287" s="165"/>
    </row>
    <row r="288" spans="1:6" ht="21.95" customHeight="1">
      <c r="A288" s="90" t="s">
        <v>262</v>
      </c>
      <c r="B288" s="163">
        <v>971</v>
      </c>
      <c r="C288" s="163">
        <v>971</v>
      </c>
      <c r="D288" s="191"/>
      <c r="E288" s="191"/>
      <c r="F288" s="165"/>
    </row>
    <row r="289" spans="1:6" ht="21.95" customHeight="1">
      <c r="A289" s="90" t="s">
        <v>263</v>
      </c>
      <c r="B289" s="163">
        <v>108</v>
      </c>
      <c r="C289" s="163">
        <v>108</v>
      </c>
      <c r="D289" s="191"/>
      <c r="E289" s="191"/>
      <c r="F289" s="165"/>
    </row>
    <row r="290" spans="1:6" ht="21.95" customHeight="1">
      <c r="A290" s="90" t="s">
        <v>264</v>
      </c>
      <c r="B290" s="163">
        <v>627</v>
      </c>
      <c r="C290" s="163">
        <v>627</v>
      </c>
      <c r="D290" s="191"/>
      <c r="E290" s="191"/>
      <c r="F290" s="165"/>
    </row>
    <row r="291" spans="1:6" ht="21.95" customHeight="1">
      <c r="A291" s="90" t="s">
        <v>265</v>
      </c>
      <c r="B291" s="163">
        <v>395</v>
      </c>
      <c r="C291" s="163">
        <v>395</v>
      </c>
      <c r="D291" s="191"/>
      <c r="E291" s="191"/>
      <c r="F291" s="165"/>
    </row>
    <row r="292" spans="1:6" ht="21.95" customHeight="1">
      <c r="A292" s="90" t="s">
        <v>266</v>
      </c>
      <c r="B292" s="163">
        <v>171</v>
      </c>
      <c r="C292" s="163">
        <v>171</v>
      </c>
      <c r="D292" s="191"/>
      <c r="E292" s="191"/>
      <c r="F292" s="165"/>
    </row>
    <row r="293" spans="1:6" ht="21.95" customHeight="1">
      <c r="A293" s="90" t="s">
        <v>267</v>
      </c>
      <c r="B293" s="163"/>
      <c r="C293" s="163"/>
      <c r="D293" s="191"/>
      <c r="E293" s="191"/>
      <c r="F293" s="165"/>
    </row>
    <row r="294" spans="1:6" ht="21.95" customHeight="1">
      <c r="A294" s="90" t="s">
        <v>268</v>
      </c>
      <c r="B294" s="163">
        <v>11</v>
      </c>
      <c r="C294" s="163">
        <v>11</v>
      </c>
      <c r="D294" s="191"/>
      <c r="E294" s="191"/>
      <c r="F294" s="165"/>
    </row>
    <row r="295" spans="1:6" ht="21.95" customHeight="1">
      <c r="A295" s="90" t="s">
        <v>269</v>
      </c>
      <c r="B295" s="163">
        <v>160</v>
      </c>
      <c r="C295" s="163">
        <v>160</v>
      </c>
      <c r="D295" s="191"/>
      <c r="E295" s="191"/>
      <c r="F295" s="165"/>
    </row>
    <row r="296" spans="1:6" ht="21.95" customHeight="1">
      <c r="A296" s="90" t="s">
        <v>270</v>
      </c>
      <c r="B296" s="163"/>
      <c r="C296" s="163"/>
      <c r="D296" s="191"/>
      <c r="E296" s="191"/>
      <c r="F296" s="165"/>
    </row>
    <row r="297" spans="1:6" ht="21.95" customHeight="1">
      <c r="A297" s="90" t="s">
        <v>271</v>
      </c>
      <c r="B297" s="163">
        <v>32</v>
      </c>
      <c r="C297" s="163">
        <v>32</v>
      </c>
      <c r="D297" s="191"/>
      <c r="E297" s="191"/>
      <c r="F297" s="165"/>
    </row>
    <row r="298" spans="1:6" ht="21.95" customHeight="1">
      <c r="A298" s="90" t="s">
        <v>272</v>
      </c>
      <c r="B298" s="163">
        <v>32</v>
      </c>
      <c r="C298" s="163">
        <v>32</v>
      </c>
      <c r="D298" s="191"/>
      <c r="E298" s="191"/>
      <c r="F298" s="165"/>
    </row>
    <row r="299" spans="1:6" ht="21.95" customHeight="1">
      <c r="A299" s="90" t="s">
        <v>273</v>
      </c>
      <c r="B299" s="163"/>
      <c r="C299" s="163"/>
      <c r="D299" s="191"/>
      <c r="E299" s="191"/>
      <c r="F299" s="165"/>
    </row>
    <row r="300" spans="1:6" ht="21.95" customHeight="1">
      <c r="A300" s="90" t="s">
        <v>274</v>
      </c>
      <c r="B300" s="163">
        <v>46</v>
      </c>
      <c r="C300" s="163">
        <v>46</v>
      </c>
      <c r="D300" s="191"/>
      <c r="E300" s="191"/>
      <c r="F300" s="165"/>
    </row>
    <row r="301" spans="1:6" ht="21.95" customHeight="1">
      <c r="A301" s="90" t="s">
        <v>275</v>
      </c>
      <c r="B301" s="163">
        <v>46</v>
      </c>
      <c r="C301" s="163">
        <v>46</v>
      </c>
      <c r="D301" s="191"/>
      <c r="E301" s="191"/>
      <c r="F301" s="194"/>
    </row>
    <row r="302" spans="1:6" ht="21.95" customHeight="1">
      <c r="A302" s="90" t="s">
        <v>276</v>
      </c>
      <c r="B302" s="163"/>
      <c r="C302" s="163"/>
      <c r="D302" s="191"/>
      <c r="E302" s="191"/>
      <c r="F302" s="165"/>
    </row>
    <row r="303" spans="1:6" ht="21.95" customHeight="1">
      <c r="A303" s="90" t="s">
        <v>277</v>
      </c>
      <c r="B303" s="163">
        <v>1293</v>
      </c>
      <c r="C303" s="163">
        <v>1293</v>
      </c>
      <c r="D303" s="191"/>
      <c r="E303" s="191"/>
      <c r="F303" s="165"/>
    </row>
    <row r="304" spans="1:6" ht="21.95" customHeight="1">
      <c r="A304" s="90" t="s">
        <v>39</v>
      </c>
      <c r="B304" s="163">
        <v>562</v>
      </c>
      <c r="C304" s="163">
        <v>562</v>
      </c>
      <c r="D304" s="191"/>
      <c r="E304" s="191"/>
      <c r="F304" s="165"/>
    </row>
    <row r="305" spans="1:6" ht="21.95" customHeight="1">
      <c r="A305" s="90" t="s">
        <v>40</v>
      </c>
      <c r="B305" s="163"/>
      <c r="C305" s="163"/>
      <c r="D305" s="191"/>
      <c r="E305" s="191"/>
      <c r="F305" s="165"/>
    </row>
    <row r="306" spans="1:6" ht="21.95" customHeight="1">
      <c r="A306" s="90" t="s">
        <v>278</v>
      </c>
      <c r="B306" s="163">
        <v>79</v>
      </c>
      <c r="C306" s="163">
        <v>79</v>
      </c>
      <c r="D306" s="191"/>
      <c r="E306" s="191"/>
      <c r="F306" s="165"/>
    </row>
    <row r="307" spans="1:6" ht="21.95" customHeight="1">
      <c r="A307" s="90" t="s">
        <v>279</v>
      </c>
      <c r="B307" s="163">
        <v>110</v>
      </c>
      <c r="C307" s="163">
        <v>110</v>
      </c>
      <c r="D307" s="191"/>
      <c r="E307" s="191"/>
      <c r="F307" s="165"/>
    </row>
    <row r="308" spans="1:6" ht="21.95" customHeight="1">
      <c r="A308" s="90" t="s">
        <v>50</v>
      </c>
      <c r="B308" s="163">
        <v>464</v>
      </c>
      <c r="C308" s="163">
        <v>464</v>
      </c>
      <c r="D308" s="191"/>
      <c r="E308" s="191"/>
      <c r="F308" s="165"/>
    </row>
    <row r="309" spans="1:6" ht="21.95" customHeight="1">
      <c r="A309" s="90" t="s">
        <v>280</v>
      </c>
      <c r="B309" s="163">
        <v>78</v>
      </c>
      <c r="C309" s="163">
        <v>78</v>
      </c>
      <c r="D309" s="191"/>
      <c r="E309" s="191"/>
      <c r="F309" s="165"/>
    </row>
    <row r="310" spans="1:6" ht="21.95" customHeight="1">
      <c r="A310" s="90" t="s">
        <v>281</v>
      </c>
      <c r="B310" s="163">
        <v>127759</v>
      </c>
      <c r="C310" s="163">
        <v>127759</v>
      </c>
      <c r="D310" s="191"/>
      <c r="E310" s="191"/>
      <c r="F310" s="165"/>
    </row>
    <row r="311" spans="1:6" ht="21.95" customHeight="1">
      <c r="A311" s="90" t="s">
        <v>282</v>
      </c>
      <c r="B311" s="163">
        <v>127759</v>
      </c>
      <c r="C311" s="163">
        <v>127759</v>
      </c>
      <c r="D311" s="191"/>
      <c r="E311" s="191"/>
      <c r="F311" s="165"/>
    </row>
    <row r="312" spans="1:6" ht="21.95" customHeight="1">
      <c r="A312" s="90" t="s">
        <v>283</v>
      </c>
      <c r="B312" s="163">
        <v>16143</v>
      </c>
      <c r="C312" s="163">
        <v>16143</v>
      </c>
      <c r="D312" s="191">
        <v>100</v>
      </c>
      <c r="E312" s="191">
        <v>111.36175496688701</v>
      </c>
      <c r="F312" s="165"/>
    </row>
    <row r="313" spans="1:6" ht="21.95" customHeight="1">
      <c r="A313" s="90" t="s">
        <v>284</v>
      </c>
      <c r="B313" s="163">
        <v>805</v>
      </c>
      <c r="C313" s="163">
        <v>805</v>
      </c>
      <c r="D313" s="191"/>
      <c r="E313" s="191"/>
      <c r="F313" s="165"/>
    </row>
    <row r="314" spans="1:6" ht="21.95" customHeight="1">
      <c r="A314" s="90" t="s">
        <v>39</v>
      </c>
      <c r="B314" s="163">
        <v>649</v>
      </c>
      <c r="C314" s="163">
        <v>649</v>
      </c>
      <c r="D314" s="191"/>
      <c r="E314" s="191"/>
      <c r="F314" s="165"/>
    </row>
    <row r="315" spans="1:6" ht="21.95" customHeight="1">
      <c r="A315" s="90" t="s">
        <v>40</v>
      </c>
      <c r="B315" s="163"/>
      <c r="C315" s="163"/>
      <c r="D315" s="191"/>
      <c r="E315" s="191"/>
      <c r="F315" s="165"/>
    </row>
    <row r="316" spans="1:6" ht="21.95" customHeight="1">
      <c r="A316" s="90" t="s">
        <v>285</v>
      </c>
      <c r="B316" s="163">
        <v>156</v>
      </c>
      <c r="C316" s="163">
        <v>156</v>
      </c>
      <c r="D316" s="191"/>
      <c r="E316" s="191"/>
      <c r="F316" s="165"/>
    </row>
    <row r="317" spans="1:6" ht="21.95" customHeight="1">
      <c r="A317" s="90" t="s">
        <v>286</v>
      </c>
      <c r="B317" s="163">
        <v>9136</v>
      </c>
      <c r="C317" s="163">
        <v>9136</v>
      </c>
      <c r="D317" s="191"/>
      <c r="E317" s="191"/>
      <c r="F317" s="165"/>
    </row>
    <row r="318" spans="1:6" ht="21.95" customHeight="1">
      <c r="A318" s="90" t="s">
        <v>287</v>
      </c>
      <c r="B318" s="163">
        <v>6138</v>
      </c>
      <c r="C318" s="163">
        <v>6138</v>
      </c>
      <c r="D318" s="191"/>
      <c r="E318" s="191"/>
      <c r="F318" s="165"/>
    </row>
    <row r="319" spans="1:6" s="151" customFormat="1" ht="21.95" customHeight="1">
      <c r="A319" s="90" t="s">
        <v>288</v>
      </c>
      <c r="B319" s="163">
        <v>2880</v>
      </c>
      <c r="C319" s="163">
        <v>2880</v>
      </c>
      <c r="D319" s="191"/>
      <c r="E319" s="191"/>
      <c r="F319" s="194"/>
    </row>
    <row r="320" spans="1:6" ht="21.95" customHeight="1">
      <c r="A320" s="90" t="s">
        <v>289</v>
      </c>
      <c r="B320" s="163"/>
      <c r="C320" s="163"/>
      <c r="D320" s="191"/>
      <c r="E320" s="191"/>
      <c r="F320" s="165"/>
    </row>
    <row r="321" spans="1:6" ht="21.95" customHeight="1">
      <c r="A321" s="90" t="s">
        <v>290</v>
      </c>
      <c r="B321" s="163">
        <v>118</v>
      </c>
      <c r="C321" s="163">
        <v>118</v>
      </c>
      <c r="D321" s="191"/>
      <c r="E321" s="191"/>
      <c r="F321" s="165"/>
    </row>
    <row r="322" spans="1:6" ht="21.95" customHeight="1">
      <c r="A322" s="90" t="s">
        <v>291</v>
      </c>
      <c r="B322" s="163">
        <v>5040</v>
      </c>
      <c r="C322" s="163">
        <v>5040</v>
      </c>
      <c r="D322" s="191"/>
      <c r="E322" s="191"/>
      <c r="F322" s="165"/>
    </row>
    <row r="323" spans="1:6" ht="21.95" customHeight="1">
      <c r="A323" s="90" t="s">
        <v>292</v>
      </c>
      <c r="B323" s="163">
        <v>5040</v>
      </c>
      <c r="C323" s="163">
        <v>5040</v>
      </c>
      <c r="D323" s="191"/>
      <c r="E323" s="191"/>
      <c r="F323" s="165"/>
    </row>
    <row r="324" spans="1:6" ht="21.95" customHeight="1">
      <c r="A324" s="90" t="s">
        <v>293</v>
      </c>
      <c r="B324" s="163">
        <v>-457</v>
      </c>
      <c r="C324" s="163">
        <v>-457</v>
      </c>
      <c r="D324" s="191"/>
      <c r="E324" s="191"/>
      <c r="F324" s="165"/>
    </row>
    <row r="325" spans="1:6" ht="21.95" customHeight="1">
      <c r="A325" s="90" t="s">
        <v>294</v>
      </c>
      <c r="B325" s="163">
        <v>-457</v>
      </c>
      <c r="C325" s="163">
        <v>-457</v>
      </c>
      <c r="D325" s="191"/>
      <c r="E325" s="191"/>
      <c r="F325" s="165"/>
    </row>
    <row r="326" spans="1:6" ht="21.95" customHeight="1">
      <c r="A326" s="90" t="s">
        <v>295</v>
      </c>
      <c r="B326" s="163">
        <v>1348</v>
      </c>
      <c r="C326" s="163">
        <v>1348</v>
      </c>
      <c r="D326" s="191"/>
      <c r="E326" s="191"/>
      <c r="F326" s="165"/>
    </row>
    <row r="327" spans="1:6" ht="21.95" customHeight="1">
      <c r="A327" s="90" t="s">
        <v>296</v>
      </c>
      <c r="B327" s="163">
        <v>1024</v>
      </c>
      <c r="C327" s="163">
        <v>1024</v>
      </c>
      <c r="D327" s="191"/>
      <c r="E327" s="191"/>
      <c r="F327" s="165"/>
    </row>
    <row r="328" spans="1:6" ht="21.95" customHeight="1">
      <c r="A328" s="90" t="s">
        <v>297</v>
      </c>
      <c r="B328" s="163">
        <v>274</v>
      </c>
      <c r="C328" s="163">
        <v>274</v>
      </c>
      <c r="D328" s="191"/>
      <c r="E328" s="191"/>
      <c r="F328" s="165"/>
    </row>
    <row r="329" spans="1:6" ht="21.95" customHeight="1">
      <c r="A329" s="90" t="s">
        <v>298</v>
      </c>
      <c r="B329" s="163">
        <v>50</v>
      </c>
      <c r="C329" s="163">
        <v>50</v>
      </c>
      <c r="D329" s="191"/>
      <c r="E329" s="191"/>
      <c r="F329" s="165"/>
    </row>
    <row r="330" spans="1:6" ht="21.95" customHeight="1">
      <c r="A330" s="90" t="s">
        <v>299</v>
      </c>
      <c r="B330" s="163">
        <v>191</v>
      </c>
      <c r="C330" s="163">
        <v>191</v>
      </c>
      <c r="D330" s="191"/>
      <c r="E330" s="191"/>
      <c r="F330" s="165"/>
    </row>
    <row r="331" spans="1:6" ht="21.95" customHeight="1">
      <c r="A331" s="90" t="s">
        <v>300</v>
      </c>
      <c r="B331" s="163">
        <v>191</v>
      </c>
      <c r="C331" s="163">
        <v>191</v>
      </c>
      <c r="D331" s="191"/>
      <c r="E331" s="191"/>
      <c r="F331" s="165"/>
    </row>
    <row r="332" spans="1:6" ht="21.95" customHeight="1">
      <c r="A332" s="90" t="s">
        <v>301</v>
      </c>
      <c r="B332" s="163">
        <v>80</v>
      </c>
      <c r="C332" s="163">
        <v>80</v>
      </c>
      <c r="D332" s="191"/>
      <c r="E332" s="191"/>
      <c r="F332" s="165"/>
    </row>
    <row r="333" spans="1:6" ht="21.95" customHeight="1">
      <c r="A333" s="90" t="s">
        <v>302</v>
      </c>
      <c r="B333" s="163">
        <v>80</v>
      </c>
      <c r="C333" s="163">
        <v>80</v>
      </c>
      <c r="D333" s="191"/>
      <c r="E333" s="191"/>
      <c r="F333" s="165"/>
    </row>
    <row r="334" spans="1:6" ht="21.95" customHeight="1">
      <c r="A334" s="90" t="s">
        <v>303</v>
      </c>
      <c r="B334" s="163">
        <v>77618</v>
      </c>
      <c r="C334" s="163">
        <v>77134</v>
      </c>
      <c r="D334" s="191">
        <v>99.376433301553803</v>
      </c>
      <c r="E334" s="191">
        <v>128.51811123329699</v>
      </c>
      <c r="F334" s="165"/>
    </row>
    <row r="335" spans="1:6" ht="21.95" customHeight="1">
      <c r="A335" s="90" t="s">
        <v>304</v>
      </c>
      <c r="B335" s="163">
        <v>8461</v>
      </c>
      <c r="C335" s="163">
        <v>8461</v>
      </c>
      <c r="D335" s="191"/>
      <c r="E335" s="191"/>
      <c r="F335" s="165"/>
    </row>
    <row r="336" spans="1:6" ht="21.95" customHeight="1">
      <c r="A336" s="90" t="s">
        <v>39</v>
      </c>
      <c r="B336" s="163">
        <v>1899</v>
      </c>
      <c r="C336" s="163">
        <v>1899</v>
      </c>
      <c r="D336" s="191"/>
      <c r="E336" s="191"/>
      <c r="F336" s="165"/>
    </row>
    <row r="337" spans="1:6" ht="21.95" customHeight="1">
      <c r="A337" s="90" t="s">
        <v>40</v>
      </c>
      <c r="B337" s="163">
        <v>257</v>
      </c>
      <c r="C337" s="163">
        <v>257</v>
      </c>
      <c r="D337" s="191"/>
      <c r="E337" s="191"/>
      <c r="F337" s="165"/>
    </row>
    <row r="338" spans="1:6" ht="21.95" customHeight="1">
      <c r="A338" s="90" t="s">
        <v>305</v>
      </c>
      <c r="B338" s="163">
        <v>697</v>
      </c>
      <c r="C338" s="163">
        <v>697</v>
      </c>
      <c r="D338" s="191"/>
      <c r="E338" s="191"/>
      <c r="F338" s="165"/>
    </row>
    <row r="339" spans="1:6" ht="21.95" customHeight="1">
      <c r="A339" s="90" t="s">
        <v>306</v>
      </c>
      <c r="B339" s="163"/>
      <c r="C339" s="163"/>
      <c r="D339" s="191"/>
      <c r="E339" s="191"/>
      <c r="F339" s="165"/>
    </row>
    <row r="340" spans="1:6" ht="21.95" customHeight="1">
      <c r="A340" s="90" t="s">
        <v>307</v>
      </c>
      <c r="B340" s="163">
        <v>1269</v>
      </c>
      <c r="C340" s="163">
        <v>1269</v>
      </c>
      <c r="D340" s="191"/>
      <c r="E340" s="191"/>
      <c r="F340" s="165"/>
    </row>
    <row r="341" spans="1:6" ht="21.95" customHeight="1">
      <c r="A341" s="90" t="s">
        <v>308</v>
      </c>
      <c r="B341" s="163">
        <v>4339</v>
      </c>
      <c r="C341" s="163">
        <v>4339</v>
      </c>
      <c r="D341" s="191"/>
      <c r="E341" s="191"/>
      <c r="F341" s="165"/>
    </row>
    <row r="342" spans="1:6" ht="21.95" customHeight="1">
      <c r="A342" s="90" t="s">
        <v>309</v>
      </c>
      <c r="B342" s="163">
        <v>818</v>
      </c>
      <c r="C342" s="163">
        <v>818</v>
      </c>
      <c r="D342" s="191"/>
      <c r="E342" s="191"/>
      <c r="F342" s="165"/>
    </row>
    <row r="343" spans="1:6" ht="21.95" customHeight="1">
      <c r="A343" s="90" t="s">
        <v>310</v>
      </c>
      <c r="B343" s="163">
        <v>818</v>
      </c>
      <c r="C343" s="163">
        <v>818</v>
      </c>
      <c r="D343" s="191"/>
      <c r="E343" s="191"/>
      <c r="F343" s="165"/>
    </row>
    <row r="344" spans="1:6" ht="21.95" customHeight="1">
      <c r="A344" s="90" t="s">
        <v>311</v>
      </c>
      <c r="B344" s="163">
        <v>62997</v>
      </c>
      <c r="C344" s="163">
        <v>62513</v>
      </c>
      <c r="D344" s="191"/>
      <c r="E344" s="191"/>
      <c r="F344" s="165"/>
    </row>
    <row r="345" spans="1:6" ht="21.95" customHeight="1">
      <c r="A345" s="90" t="s">
        <v>312</v>
      </c>
      <c r="B345" s="163">
        <v>62997</v>
      </c>
      <c r="C345" s="163">
        <v>62513</v>
      </c>
      <c r="D345" s="191"/>
      <c r="E345" s="191"/>
      <c r="F345" s="165"/>
    </row>
    <row r="346" spans="1:6" ht="21.95" customHeight="1">
      <c r="A346" s="90" t="s">
        <v>313</v>
      </c>
      <c r="B346" s="163">
        <v>4953</v>
      </c>
      <c r="C346" s="163">
        <v>4953</v>
      </c>
      <c r="D346" s="191"/>
      <c r="E346" s="191"/>
      <c r="F346" s="165"/>
    </row>
    <row r="347" spans="1:6" ht="21.95" customHeight="1">
      <c r="A347" s="90" t="s">
        <v>314</v>
      </c>
      <c r="B347" s="163">
        <v>4953</v>
      </c>
      <c r="C347" s="163">
        <v>4953</v>
      </c>
      <c r="D347" s="191"/>
      <c r="E347" s="191"/>
      <c r="F347" s="165"/>
    </row>
    <row r="348" spans="1:6" ht="21.95" customHeight="1">
      <c r="A348" s="90" t="s">
        <v>315</v>
      </c>
      <c r="B348" s="163">
        <v>389</v>
      </c>
      <c r="C348" s="163">
        <v>389</v>
      </c>
      <c r="D348" s="191"/>
      <c r="E348" s="191"/>
      <c r="F348" s="165"/>
    </row>
    <row r="349" spans="1:6" ht="21.95" customHeight="1">
      <c r="A349" s="90" t="s">
        <v>316</v>
      </c>
      <c r="B349" s="163">
        <v>389</v>
      </c>
      <c r="C349" s="163">
        <v>389</v>
      </c>
      <c r="D349" s="191"/>
      <c r="E349" s="191"/>
      <c r="F349" s="165"/>
    </row>
    <row r="350" spans="1:6" ht="21.95" customHeight="1">
      <c r="A350" s="90" t="s">
        <v>317</v>
      </c>
      <c r="B350" s="163"/>
      <c r="C350" s="163"/>
      <c r="D350" s="191"/>
      <c r="E350" s="191"/>
      <c r="F350" s="165"/>
    </row>
    <row r="351" spans="1:6" ht="21.95" customHeight="1">
      <c r="A351" s="90" t="s">
        <v>318</v>
      </c>
      <c r="B351" s="163"/>
      <c r="C351" s="163"/>
      <c r="D351" s="191"/>
      <c r="E351" s="191"/>
      <c r="F351" s="165"/>
    </row>
    <row r="352" spans="1:6" ht="21.95" customHeight="1">
      <c r="A352" s="90" t="s">
        <v>319</v>
      </c>
      <c r="B352" s="163">
        <v>25363</v>
      </c>
      <c r="C352" s="163">
        <v>22902</v>
      </c>
      <c r="D352" s="191">
        <v>90.2968891692623</v>
      </c>
      <c r="E352" s="191">
        <v>66.835930660129605</v>
      </c>
      <c r="F352" s="165" t="s">
        <v>320</v>
      </c>
    </row>
    <row r="353" spans="1:6" ht="21.95" customHeight="1">
      <c r="A353" s="90" t="s">
        <v>321</v>
      </c>
      <c r="B353" s="163">
        <v>6679</v>
      </c>
      <c r="C353" s="163">
        <v>5740</v>
      </c>
      <c r="D353" s="191"/>
      <c r="E353" s="191"/>
      <c r="F353" s="165"/>
    </row>
    <row r="354" spans="1:6" ht="21.95" customHeight="1">
      <c r="A354" s="90" t="s">
        <v>39</v>
      </c>
      <c r="B354" s="163">
        <v>1838</v>
      </c>
      <c r="C354" s="163">
        <v>1838</v>
      </c>
      <c r="D354" s="191"/>
      <c r="E354" s="191"/>
      <c r="F354" s="165"/>
    </row>
    <row r="355" spans="1:6" ht="21.95" customHeight="1">
      <c r="A355" s="90" t="s">
        <v>40</v>
      </c>
      <c r="B355" s="163">
        <v>464</v>
      </c>
      <c r="C355" s="163">
        <v>464</v>
      </c>
      <c r="D355" s="191"/>
      <c r="E355" s="191"/>
      <c r="F355" s="165"/>
    </row>
    <row r="356" spans="1:6" ht="21.95" customHeight="1">
      <c r="A356" s="90" t="s">
        <v>50</v>
      </c>
      <c r="B356" s="163">
        <v>1170</v>
      </c>
      <c r="C356" s="163">
        <v>1170</v>
      </c>
      <c r="D356" s="191"/>
      <c r="E356" s="191"/>
      <c r="F356" s="165"/>
    </row>
    <row r="357" spans="1:6" ht="21.95" customHeight="1">
      <c r="A357" s="90" t="s">
        <v>322</v>
      </c>
      <c r="B357" s="163">
        <v>793</v>
      </c>
      <c r="C357" s="163">
        <v>793</v>
      </c>
      <c r="D357" s="191"/>
      <c r="E357" s="191"/>
      <c r="F357" s="165"/>
    </row>
    <row r="358" spans="1:6" ht="21.95" customHeight="1">
      <c r="A358" s="90" t="s">
        <v>323</v>
      </c>
      <c r="B358" s="163">
        <v>27</v>
      </c>
      <c r="C358" s="163">
        <v>27</v>
      </c>
      <c r="D358" s="191"/>
      <c r="E358" s="191"/>
      <c r="F358" s="165"/>
    </row>
    <row r="359" spans="1:6" ht="21.95" customHeight="1">
      <c r="A359" s="90" t="s">
        <v>324</v>
      </c>
      <c r="B359" s="163">
        <v>68</v>
      </c>
      <c r="C359" s="163">
        <v>68</v>
      </c>
      <c r="D359" s="191"/>
      <c r="E359" s="191"/>
      <c r="F359" s="165"/>
    </row>
    <row r="360" spans="1:6" ht="21.95" customHeight="1">
      <c r="A360" s="90" t="s">
        <v>325</v>
      </c>
      <c r="B360" s="163">
        <v>26</v>
      </c>
      <c r="C360" s="163">
        <v>26</v>
      </c>
      <c r="D360" s="191"/>
      <c r="E360" s="191"/>
      <c r="F360" s="165"/>
    </row>
    <row r="361" spans="1:6" ht="21.95" customHeight="1">
      <c r="A361" s="90" t="s">
        <v>326</v>
      </c>
      <c r="B361" s="163">
        <v>1300</v>
      </c>
      <c r="C361" s="163">
        <v>1300</v>
      </c>
      <c r="D361" s="191"/>
      <c r="E361" s="191"/>
      <c r="F361" s="165"/>
    </row>
    <row r="362" spans="1:6" ht="21.95" customHeight="1">
      <c r="A362" s="90" t="s">
        <v>327</v>
      </c>
      <c r="B362" s="163">
        <v>30</v>
      </c>
      <c r="C362" s="163">
        <v>30</v>
      </c>
      <c r="D362" s="191"/>
      <c r="E362" s="191"/>
      <c r="F362" s="165"/>
    </row>
    <row r="363" spans="1:6" ht="21.95" customHeight="1">
      <c r="A363" s="90" t="s">
        <v>328</v>
      </c>
      <c r="B363" s="163">
        <v>24</v>
      </c>
      <c r="C363" s="163">
        <v>24</v>
      </c>
      <c r="D363" s="191"/>
      <c r="E363" s="191"/>
      <c r="F363" s="165"/>
    </row>
    <row r="364" spans="1:6" ht="21.95" customHeight="1">
      <c r="A364" s="90" t="s">
        <v>329</v>
      </c>
      <c r="B364" s="163">
        <v>939</v>
      </c>
      <c r="C364" s="163"/>
      <c r="D364" s="191"/>
      <c r="E364" s="191"/>
      <c r="F364" s="165"/>
    </row>
    <row r="365" spans="1:6" ht="21.95" customHeight="1">
      <c r="A365" s="90" t="s">
        <v>330</v>
      </c>
      <c r="B365" s="163">
        <v>3185</v>
      </c>
      <c r="C365" s="163">
        <v>3185</v>
      </c>
      <c r="D365" s="191"/>
      <c r="E365" s="191"/>
      <c r="F365" s="165"/>
    </row>
    <row r="366" spans="1:6" ht="21.95" customHeight="1">
      <c r="A366" s="90" t="s">
        <v>39</v>
      </c>
      <c r="B366" s="163">
        <v>748</v>
      </c>
      <c r="C366" s="163">
        <v>748</v>
      </c>
      <c r="D366" s="191"/>
      <c r="E366" s="191"/>
      <c r="F366" s="165"/>
    </row>
    <row r="367" spans="1:6" s="151" customFormat="1" ht="21.95" customHeight="1">
      <c r="A367" s="90" t="s">
        <v>40</v>
      </c>
      <c r="B367" s="163">
        <v>39</v>
      </c>
      <c r="C367" s="163">
        <v>39</v>
      </c>
      <c r="D367" s="191"/>
      <c r="E367" s="191"/>
      <c r="F367" s="194"/>
    </row>
    <row r="368" spans="1:6" ht="21.95" customHeight="1">
      <c r="A368" s="90" t="s">
        <v>331</v>
      </c>
      <c r="B368" s="163">
        <v>3</v>
      </c>
      <c r="C368" s="163">
        <v>3</v>
      </c>
      <c r="D368" s="191"/>
      <c r="E368" s="191"/>
      <c r="F368" s="165"/>
    </row>
    <row r="369" spans="1:6" ht="21.95" customHeight="1">
      <c r="A369" s="90" t="s">
        <v>332</v>
      </c>
      <c r="B369" s="163">
        <v>4</v>
      </c>
      <c r="C369" s="163">
        <v>4</v>
      </c>
      <c r="D369" s="191"/>
      <c r="E369" s="191"/>
      <c r="F369" s="165"/>
    </row>
    <row r="370" spans="1:6" ht="21.95" customHeight="1">
      <c r="A370" s="90" t="s">
        <v>333</v>
      </c>
      <c r="B370" s="163">
        <v>8</v>
      </c>
      <c r="C370" s="163">
        <v>8</v>
      </c>
      <c r="D370" s="191"/>
      <c r="E370" s="191"/>
      <c r="F370" s="165"/>
    </row>
    <row r="371" spans="1:6" ht="21.95" customHeight="1">
      <c r="A371" s="90" t="s">
        <v>334</v>
      </c>
      <c r="B371" s="163">
        <v>8</v>
      </c>
      <c r="C371" s="163">
        <v>8</v>
      </c>
      <c r="D371" s="191"/>
      <c r="E371" s="191"/>
      <c r="F371" s="165"/>
    </row>
    <row r="372" spans="1:6" ht="21.95" customHeight="1">
      <c r="A372" s="90" t="s">
        <v>335</v>
      </c>
      <c r="B372" s="163">
        <v>2</v>
      </c>
      <c r="C372" s="163">
        <v>2</v>
      </c>
      <c r="D372" s="191"/>
      <c r="E372" s="191"/>
      <c r="F372" s="165"/>
    </row>
    <row r="373" spans="1:6" ht="21.95" customHeight="1">
      <c r="A373" s="90" t="s">
        <v>336</v>
      </c>
      <c r="B373" s="163">
        <v>270</v>
      </c>
      <c r="C373" s="163">
        <v>270</v>
      </c>
      <c r="D373" s="191"/>
      <c r="E373" s="191"/>
      <c r="F373" s="165"/>
    </row>
    <row r="374" spans="1:6" ht="21.95" customHeight="1">
      <c r="A374" s="90" t="s">
        <v>337</v>
      </c>
      <c r="B374" s="163">
        <v>2103</v>
      </c>
      <c r="C374" s="163">
        <v>2103</v>
      </c>
      <c r="D374" s="191"/>
      <c r="E374" s="191"/>
      <c r="F374" s="165"/>
    </row>
    <row r="375" spans="1:6" ht="21.95" customHeight="1">
      <c r="A375" s="90" t="s">
        <v>338</v>
      </c>
      <c r="B375" s="163">
        <v>4595</v>
      </c>
      <c r="C375" s="163">
        <v>4380</v>
      </c>
      <c r="D375" s="191"/>
      <c r="E375" s="191"/>
      <c r="F375" s="165"/>
    </row>
    <row r="376" spans="1:6" ht="21.95" customHeight="1">
      <c r="A376" s="90" t="s">
        <v>39</v>
      </c>
      <c r="B376" s="163">
        <v>1263</v>
      </c>
      <c r="C376" s="163">
        <v>1263</v>
      </c>
      <c r="D376" s="191"/>
      <c r="E376" s="191"/>
      <c r="F376" s="165"/>
    </row>
    <row r="377" spans="1:6" ht="21.95" customHeight="1">
      <c r="A377" s="90" t="s">
        <v>40</v>
      </c>
      <c r="B377" s="163">
        <v>293</v>
      </c>
      <c r="C377" s="163">
        <v>293</v>
      </c>
      <c r="D377" s="191"/>
      <c r="E377" s="191"/>
      <c r="F377" s="165"/>
    </row>
    <row r="378" spans="1:6" ht="21.95" customHeight="1">
      <c r="A378" s="90" t="s">
        <v>339</v>
      </c>
      <c r="B378" s="163">
        <v>121</v>
      </c>
      <c r="C378" s="163">
        <v>121</v>
      </c>
      <c r="D378" s="191"/>
      <c r="E378" s="191"/>
      <c r="F378" s="165"/>
    </row>
    <row r="379" spans="1:6" ht="21.95" customHeight="1">
      <c r="A379" s="90" t="s">
        <v>340</v>
      </c>
      <c r="B379" s="163">
        <v>173</v>
      </c>
      <c r="C379" s="163">
        <v>173</v>
      </c>
      <c r="D379" s="191"/>
      <c r="E379" s="191"/>
      <c r="F379" s="165"/>
    </row>
    <row r="380" spans="1:6" ht="21.95" customHeight="1">
      <c r="A380" s="90" t="s">
        <v>341</v>
      </c>
      <c r="B380" s="163">
        <v>123</v>
      </c>
      <c r="C380" s="163">
        <v>123</v>
      </c>
      <c r="D380" s="191"/>
      <c r="E380" s="191"/>
      <c r="F380" s="165"/>
    </row>
    <row r="381" spans="1:6" ht="21.95" customHeight="1">
      <c r="A381" s="90" t="s">
        <v>342</v>
      </c>
      <c r="B381" s="163">
        <v>68</v>
      </c>
      <c r="C381" s="163">
        <v>68</v>
      </c>
      <c r="D381" s="191"/>
      <c r="E381" s="191"/>
      <c r="F381" s="165"/>
    </row>
    <row r="382" spans="1:6" ht="21.95" customHeight="1">
      <c r="A382" s="90" t="s">
        <v>343</v>
      </c>
      <c r="B382" s="163">
        <v>13</v>
      </c>
      <c r="C382" s="163">
        <v>13</v>
      </c>
      <c r="D382" s="191"/>
      <c r="E382" s="191"/>
      <c r="F382" s="165"/>
    </row>
    <row r="383" spans="1:6" ht="21.95" customHeight="1">
      <c r="A383" s="90" t="s">
        <v>344</v>
      </c>
      <c r="B383" s="163"/>
      <c r="C383" s="163"/>
      <c r="D383" s="191"/>
      <c r="E383" s="191"/>
      <c r="F383" s="165"/>
    </row>
    <row r="384" spans="1:6" ht="21.95" customHeight="1">
      <c r="A384" s="90" t="s">
        <v>345</v>
      </c>
      <c r="B384" s="163">
        <v>8</v>
      </c>
      <c r="C384" s="163">
        <v>8</v>
      </c>
      <c r="D384" s="191"/>
      <c r="E384" s="191"/>
      <c r="F384" s="165"/>
    </row>
    <row r="385" spans="1:6" ht="21.95" customHeight="1">
      <c r="A385" s="90" t="s">
        <v>346</v>
      </c>
      <c r="B385" s="163">
        <v>2533</v>
      </c>
      <c r="C385" s="163">
        <v>2318</v>
      </c>
      <c r="D385" s="191"/>
      <c r="E385" s="191"/>
      <c r="F385" s="165"/>
    </row>
    <row r="386" spans="1:6" ht="21.95" customHeight="1">
      <c r="A386" s="90" t="s">
        <v>347</v>
      </c>
      <c r="B386" s="163">
        <v>9571</v>
      </c>
      <c r="C386" s="163">
        <v>9571</v>
      </c>
      <c r="D386" s="191"/>
      <c r="E386" s="191"/>
      <c r="F386" s="165"/>
    </row>
    <row r="387" spans="1:6" ht="21.95" customHeight="1">
      <c r="A387" s="90" t="s">
        <v>39</v>
      </c>
      <c r="B387" s="163">
        <v>196</v>
      </c>
      <c r="C387" s="163">
        <v>196</v>
      </c>
      <c r="D387" s="191"/>
      <c r="E387" s="191"/>
      <c r="F387" s="165"/>
    </row>
    <row r="388" spans="1:6" ht="21.95" customHeight="1">
      <c r="A388" s="90" t="s">
        <v>40</v>
      </c>
      <c r="B388" s="163">
        <v>6</v>
      </c>
      <c r="C388" s="163">
        <v>6</v>
      </c>
      <c r="D388" s="191"/>
      <c r="E388" s="191"/>
      <c r="F388" s="194"/>
    </row>
    <row r="389" spans="1:6" ht="21.95" customHeight="1">
      <c r="A389" s="90" t="s">
        <v>348</v>
      </c>
      <c r="B389" s="163"/>
      <c r="C389" s="163"/>
      <c r="D389" s="191"/>
      <c r="E389" s="191"/>
      <c r="F389" s="194"/>
    </row>
    <row r="390" spans="1:6" ht="21.95" customHeight="1">
      <c r="A390" s="90" t="s">
        <v>349</v>
      </c>
      <c r="B390" s="163">
        <v>30</v>
      </c>
      <c r="C390" s="163">
        <v>30</v>
      </c>
      <c r="D390" s="191"/>
      <c r="E390" s="191"/>
      <c r="F390" s="194"/>
    </row>
    <row r="391" spans="1:6" ht="21.95" customHeight="1">
      <c r="A391" s="90" t="s">
        <v>350</v>
      </c>
      <c r="B391" s="163">
        <v>9339</v>
      </c>
      <c r="C391" s="163">
        <v>9339</v>
      </c>
      <c r="D391" s="191"/>
      <c r="E391" s="191"/>
      <c r="F391" s="194"/>
    </row>
    <row r="392" spans="1:6" ht="21.95" customHeight="1">
      <c r="A392" s="90" t="s">
        <v>351</v>
      </c>
      <c r="B392" s="163"/>
      <c r="C392" s="163"/>
      <c r="D392" s="191"/>
      <c r="E392" s="191"/>
      <c r="F392" s="194"/>
    </row>
    <row r="393" spans="1:6" ht="21.95" customHeight="1">
      <c r="A393" s="90" t="s">
        <v>352</v>
      </c>
      <c r="B393" s="163"/>
      <c r="C393" s="163"/>
      <c r="D393" s="191"/>
      <c r="E393" s="191"/>
      <c r="F393" s="194"/>
    </row>
    <row r="394" spans="1:6" ht="21.95" customHeight="1">
      <c r="A394" s="90" t="s">
        <v>353</v>
      </c>
      <c r="B394" s="163">
        <v>26</v>
      </c>
      <c r="C394" s="163">
        <v>26</v>
      </c>
      <c r="D394" s="191"/>
      <c r="E394" s="191"/>
      <c r="F394" s="194"/>
    </row>
    <row r="395" spans="1:6" ht="21.95" customHeight="1">
      <c r="A395" s="90" t="s">
        <v>354</v>
      </c>
      <c r="B395" s="163">
        <v>26</v>
      </c>
      <c r="C395" s="163">
        <v>26</v>
      </c>
      <c r="D395" s="191"/>
      <c r="E395" s="191"/>
      <c r="F395" s="194"/>
    </row>
    <row r="396" spans="1:6" ht="21.95" customHeight="1">
      <c r="A396" s="90" t="s">
        <v>355</v>
      </c>
      <c r="B396" s="163">
        <v>1107</v>
      </c>
      <c r="C396" s="163"/>
      <c r="D396" s="191"/>
      <c r="E396" s="191"/>
      <c r="F396" s="194"/>
    </row>
    <row r="397" spans="1:6" ht="21.95" customHeight="1">
      <c r="A397" s="90" t="s">
        <v>225</v>
      </c>
      <c r="B397" s="163">
        <v>1107</v>
      </c>
      <c r="C397" s="163"/>
      <c r="D397" s="191"/>
      <c r="E397" s="191"/>
      <c r="F397" s="194"/>
    </row>
    <row r="398" spans="1:6" ht="21.95" customHeight="1">
      <c r="A398" s="90" t="s">
        <v>356</v>
      </c>
      <c r="B398" s="163">
        <v>200</v>
      </c>
      <c r="C398" s="163"/>
      <c r="D398" s="191"/>
      <c r="E398" s="191"/>
      <c r="F398" s="194"/>
    </row>
    <row r="399" spans="1:6" ht="21.95" customHeight="1">
      <c r="A399" s="90" t="s">
        <v>357</v>
      </c>
      <c r="B399" s="163"/>
      <c r="C399" s="163"/>
      <c r="D399" s="191"/>
      <c r="E399" s="191"/>
      <c r="F399" s="194"/>
    </row>
    <row r="400" spans="1:6" ht="21.95" customHeight="1">
      <c r="A400" s="90" t="s">
        <v>358</v>
      </c>
      <c r="B400" s="163">
        <v>200</v>
      </c>
      <c r="C400" s="163"/>
      <c r="D400" s="191"/>
      <c r="E400" s="191"/>
      <c r="F400" s="194"/>
    </row>
    <row r="401" spans="1:6" ht="21.95" customHeight="1">
      <c r="A401" s="90" t="s">
        <v>359</v>
      </c>
      <c r="B401" s="163">
        <v>23610</v>
      </c>
      <c r="C401" s="163">
        <v>23605</v>
      </c>
      <c r="D401" s="191">
        <v>99.978822532825106</v>
      </c>
      <c r="E401" s="191">
        <v>151.947215963952</v>
      </c>
      <c r="F401" s="194"/>
    </row>
    <row r="402" spans="1:6" ht="21.95" customHeight="1">
      <c r="A402" s="90" t="s">
        <v>360</v>
      </c>
      <c r="B402" s="163">
        <v>8628</v>
      </c>
      <c r="C402" s="163">
        <v>8628</v>
      </c>
      <c r="D402" s="191"/>
      <c r="E402" s="191"/>
      <c r="F402" s="194"/>
    </row>
    <row r="403" spans="1:6" ht="21.95" customHeight="1">
      <c r="A403" s="90" t="s">
        <v>39</v>
      </c>
      <c r="B403" s="163">
        <v>375</v>
      </c>
      <c r="C403" s="163">
        <v>375</v>
      </c>
      <c r="D403" s="191"/>
      <c r="E403" s="191"/>
      <c r="F403" s="194"/>
    </row>
    <row r="404" spans="1:6" ht="21.95" customHeight="1">
      <c r="A404" s="90" t="s">
        <v>361</v>
      </c>
      <c r="B404" s="163"/>
      <c r="C404" s="163"/>
      <c r="D404" s="191"/>
      <c r="E404" s="191"/>
      <c r="F404" s="194"/>
    </row>
    <row r="405" spans="1:6" ht="21.95" customHeight="1">
      <c r="A405" s="90" t="s">
        <v>362</v>
      </c>
      <c r="B405" s="163">
        <v>190</v>
      </c>
      <c r="C405" s="163">
        <v>190</v>
      </c>
      <c r="D405" s="191"/>
      <c r="E405" s="191"/>
      <c r="F405" s="194"/>
    </row>
    <row r="406" spans="1:6" ht="21.95" customHeight="1">
      <c r="A406" s="90" t="s">
        <v>363</v>
      </c>
      <c r="B406" s="163">
        <v>1341</v>
      </c>
      <c r="C406" s="163">
        <v>1341</v>
      </c>
      <c r="D406" s="191"/>
      <c r="E406" s="191"/>
      <c r="F406" s="194"/>
    </row>
    <row r="407" spans="1:6" ht="21.95" customHeight="1">
      <c r="A407" s="90" t="s">
        <v>364</v>
      </c>
      <c r="B407" s="163">
        <v>64</v>
      </c>
      <c r="C407" s="163">
        <v>64</v>
      </c>
      <c r="D407" s="191"/>
      <c r="E407" s="191"/>
      <c r="F407" s="194"/>
    </row>
    <row r="408" spans="1:6" ht="21.95" customHeight="1">
      <c r="A408" s="90" t="s">
        <v>365</v>
      </c>
      <c r="B408" s="163">
        <v>6688</v>
      </c>
      <c r="C408" s="163">
        <v>6658</v>
      </c>
      <c r="D408" s="191"/>
      <c r="E408" s="191"/>
      <c r="F408" s="194"/>
    </row>
    <row r="409" spans="1:6" ht="21.95" customHeight="1">
      <c r="A409" s="90" t="s">
        <v>366</v>
      </c>
      <c r="B409" s="163"/>
      <c r="C409" s="163"/>
      <c r="D409" s="191"/>
      <c r="E409" s="191"/>
      <c r="F409" s="194"/>
    </row>
    <row r="410" spans="1:6" ht="21.95" customHeight="1">
      <c r="A410" s="90" t="s">
        <v>367</v>
      </c>
      <c r="B410" s="163"/>
      <c r="C410" s="163"/>
      <c r="D410" s="191"/>
      <c r="E410" s="191"/>
      <c r="F410" s="194"/>
    </row>
    <row r="411" spans="1:6" ht="21.95" customHeight="1">
      <c r="A411" s="90" t="s">
        <v>368</v>
      </c>
      <c r="B411" s="163">
        <v>12769</v>
      </c>
      <c r="C411" s="163">
        <v>12769</v>
      </c>
      <c r="D411" s="191"/>
      <c r="E411" s="191"/>
      <c r="F411" s="194"/>
    </row>
    <row r="412" spans="1:6" ht="21.95" customHeight="1">
      <c r="A412" s="90" t="s">
        <v>369</v>
      </c>
      <c r="B412" s="163"/>
      <c r="C412" s="163"/>
      <c r="D412" s="191"/>
      <c r="E412" s="191"/>
      <c r="F412" s="194"/>
    </row>
    <row r="413" spans="1:6" ht="21.95" customHeight="1">
      <c r="A413" s="90" t="s">
        <v>370</v>
      </c>
      <c r="B413" s="163">
        <v>12769</v>
      </c>
      <c r="C413" s="163">
        <v>12769</v>
      </c>
      <c r="D413" s="191"/>
      <c r="E413" s="191"/>
      <c r="F413" s="194"/>
    </row>
    <row r="414" spans="1:6" ht="21.95" customHeight="1">
      <c r="A414" s="90" t="s">
        <v>371</v>
      </c>
      <c r="B414" s="163">
        <v>835</v>
      </c>
      <c r="C414" s="163">
        <v>835</v>
      </c>
      <c r="D414" s="191"/>
      <c r="E414" s="191"/>
      <c r="F414" s="194"/>
    </row>
    <row r="415" spans="1:6" ht="21.95" customHeight="1">
      <c r="A415" s="90" t="s">
        <v>372</v>
      </c>
      <c r="B415" s="163">
        <v>243</v>
      </c>
      <c r="C415" s="163">
        <v>243</v>
      </c>
      <c r="D415" s="191"/>
      <c r="E415" s="191"/>
      <c r="F415" s="194"/>
    </row>
    <row r="416" spans="1:6" ht="21.95" customHeight="1">
      <c r="A416" s="90" t="s">
        <v>373</v>
      </c>
      <c r="B416" s="163">
        <v>236</v>
      </c>
      <c r="C416" s="163">
        <v>236</v>
      </c>
      <c r="D416" s="191"/>
      <c r="E416" s="191"/>
      <c r="F416" s="194"/>
    </row>
    <row r="417" spans="1:6" ht="21.95" customHeight="1">
      <c r="A417" s="90" t="s">
        <v>374</v>
      </c>
      <c r="B417" s="163">
        <v>356</v>
      </c>
      <c r="C417" s="163">
        <v>356</v>
      </c>
      <c r="D417" s="191"/>
      <c r="E417" s="191"/>
      <c r="F417" s="194"/>
    </row>
    <row r="418" spans="1:6" ht="21.95" customHeight="1">
      <c r="A418" s="90" t="s">
        <v>375</v>
      </c>
      <c r="B418" s="163">
        <v>40</v>
      </c>
      <c r="C418" s="163">
        <v>40</v>
      </c>
      <c r="D418" s="191"/>
      <c r="E418" s="191"/>
      <c r="F418" s="194"/>
    </row>
    <row r="419" spans="1:6" ht="21.95" customHeight="1">
      <c r="A419" s="90" t="s">
        <v>376</v>
      </c>
      <c r="B419" s="163">
        <v>40</v>
      </c>
      <c r="C419" s="163">
        <v>40</v>
      </c>
      <c r="D419" s="191"/>
      <c r="E419" s="191"/>
      <c r="F419" s="194"/>
    </row>
    <row r="420" spans="1:6" ht="21.95" customHeight="1">
      <c r="A420" s="90" t="s">
        <v>377</v>
      </c>
      <c r="B420" s="163">
        <v>18</v>
      </c>
      <c r="C420" s="163">
        <v>18</v>
      </c>
      <c r="D420" s="191"/>
      <c r="E420" s="191"/>
      <c r="F420" s="194"/>
    </row>
    <row r="421" spans="1:6" ht="21.95" customHeight="1">
      <c r="A421" s="90" t="s">
        <v>378</v>
      </c>
      <c r="B421" s="163">
        <v>18</v>
      </c>
      <c r="C421" s="163">
        <v>18</v>
      </c>
      <c r="D421" s="191"/>
      <c r="E421" s="191"/>
      <c r="F421" s="194"/>
    </row>
    <row r="422" spans="1:6" s="151" customFormat="1" ht="21.95" customHeight="1">
      <c r="A422" s="90" t="s">
        <v>379</v>
      </c>
      <c r="B422" s="163"/>
      <c r="C422" s="163"/>
      <c r="D422" s="191"/>
      <c r="E422" s="191"/>
      <c r="F422" s="194"/>
    </row>
    <row r="423" spans="1:6" ht="21.95" customHeight="1">
      <c r="A423" s="90" t="s">
        <v>380</v>
      </c>
      <c r="B423" s="163">
        <v>1320</v>
      </c>
      <c r="C423" s="163">
        <v>1315</v>
      </c>
      <c r="D423" s="191"/>
      <c r="E423" s="191"/>
      <c r="F423" s="194"/>
    </row>
    <row r="424" spans="1:6" ht="21.95" customHeight="1">
      <c r="A424" s="90" t="s">
        <v>381</v>
      </c>
      <c r="B424" s="163">
        <v>1320</v>
      </c>
      <c r="C424" s="163">
        <v>1315</v>
      </c>
      <c r="D424" s="191"/>
      <c r="E424" s="191"/>
      <c r="F424" s="194"/>
    </row>
    <row r="425" spans="1:6" ht="21.95" customHeight="1">
      <c r="A425" s="90" t="s">
        <v>382</v>
      </c>
      <c r="B425" s="163">
        <v>13309</v>
      </c>
      <c r="C425" s="163">
        <v>13309</v>
      </c>
      <c r="D425" s="191">
        <v>100</v>
      </c>
      <c r="E425" s="191">
        <v>161.16493097602299</v>
      </c>
      <c r="F425" s="194"/>
    </row>
    <row r="426" spans="1:6" ht="21.95" customHeight="1">
      <c r="A426" s="90" t="s">
        <v>383</v>
      </c>
      <c r="B426" s="163">
        <v>817</v>
      </c>
      <c r="C426" s="163">
        <v>817</v>
      </c>
      <c r="D426" s="191"/>
      <c r="E426" s="191"/>
      <c r="F426" s="194"/>
    </row>
    <row r="427" spans="1:6" ht="21.95" customHeight="1">
      <c r="A427" s="90" t="s">
        <v>39</v>
      </c>
      <c r="B427" s="163">
        <v>532</v>
      </c>
      <c r="C427" s="163">
        <v>532</v>
      </c>
      <c r="D427" s="191"/>
      <c r="E427" s="191"/>
      <c r="F427" s="194"/>
    </row>
    <row r="428" spans="1:6" ht="21.95" customHeight="1">
      <c r="A428" s="90" t="s">
        <v>40</v>
      </c>
      <c r="B428" s="163">
        <v>132</v>
      </c>
      <c r="C428" s="163">
        <v>132</v>
      </c>
      <c r="D428" s="191"/>
      <c r="E428" s="191"/>
      <c r="F428" s="194"/>
    </row>
    <row r="429" spans="1:6" ht="21.95" customHeight="1">
      <c r="A429" s="90" t="s">
        <v>384</v>
      </c>
      <c r="B429" s="163">
        <v>153</v>
      </c>
      <c r="C429" s="163">
        <v>153</v>
      </c>
      <c r="D429" s="191"/>
      <c r="E429" s="191"/>
      <c r="F429" s="194"/>
    </row>
    <row r="430" spans="1:6" ht="21.95" customHeight="1">
      <c r="A430" s="90" t="s">
        <v>385</v>
      </c>
      <c r="B430" s="163">
        <v>303</v>
      </c>
      <c r="C430" s="163">
        <v>303</v>
      </c>
      <c r="D430" s="191"/>
      <c r="E430" s="191"/>
      <c r="F430" s="194"/>
    </row>
    <row r="431" spans="1:6" ht="21.95" customHeight="1">
      <c r="A431" s="90" t="s">
        <v>39</v>
      </c>
      <c r="B431" s="163">
        <v>303</v>
      </c>
      <c r="C431" s="163">
        <v>303</v>
      </c>
      <c r="D431" s="191"/>
      <c r="E431" s="191"/>
      <c r="F431" s="194"/>
    </row>
    <row r="432" spans="1:6" ht="21.95" customHeight="1">
      <c r="A432" s="90" t="s">
        <v>386</v>
      </c>
      <c r="B432" s="163">
        <v>4089</v>
      </c>
      <c r="C432" s="163">
        <v>4089</v>
      </c>
      <c r="D432" s="191"/>
      <c r="E432" s="191"/>
      <c r="F432" s="194"/>
    </row>
    <row r="433" spans="1:6" ht="21.95" customHeight="1">
      <c r="A433" s="90" t="s">
        <v>39</v>
      </c>
      <c r="B433" s="163">
        <v>553</v>
      </c>
      <c r="C433" s="163">
        <v>553</v>
      </c>
      <c r="D433" s="191"/>
      <c r="E433" s="191"/>
      <c r="F433" s="194"/>
    </row>
    <row r="434" spans="1:6" s="151" customFormat="1" ht="21.95" customHeight="1">
      <c r="A434" s="90" t="s">
        <v>387</v>
      </c>
      <c r="B434" s="163">
        <v>419</v>
      </c>
      <c r="C434" s="163">
        <v>419</v>
      </c>
      <c r="D434" s="191"/>
      <c r="E434" s="191"/>
      <c r="F434" s="194"/>
    </row>
    <row r="435" spans="1:6" ht="21.95" customHeight="1">
      <c r="A435" s="90" t="s">
        <v>388</v>
      </c>
      <c r="B435" s="163">
        <v>1123</v>
      </c>
      <c r="C435" s="163">
        <v>1123</v>
      </c>
      <c r="D435" s="191"/>
      <c r="E435" s="191"/>
      <c r="F435" s="194"/>
    </row>
    <row r="436" spans="1:6" ht="21.95" customHeight="1">
      <c r="A436" s="90" t="s">
        <v>389</v>
      </c>
      <c r="B436" s="163">
        <v>589</v>
      </c>
      <c r="C436" s="163">
        <v>589</v>
      </c>
      <c r="D436" s="191"/>
      <c r="E436" s="191"/>
      <c r="F436" s="194"/>
    </row>
    <row r="437" spans="1:6" ht="21.95" customHeight="1">
      <c r="A437" s="90" t="s">
        <v>390</v>
      </c>
      <c r="B437" s="163">
        <v>1405</v>
      </c>
      <c r="C437" s="163">
        <v>1405</v>
      </c>
      <c r="D437" s="191"/>
      <c r="E437" s="191"/>
      <c r="F437" s="194"/>
    </row>
    <row r="438" spans="1:6" ht="21.95" customHeight="1">
      <c r="A438" s="90" t="s">
        <v>391</v>
      </c>
      <c r="B438" s="163">
        <v>3245</v>
      </c>
      <c r="C438" s="163">
        <v>3245</v>
      </c>
      <c r="D438" s="191"/>
      <c r="E438" s="191"/>
      <c r="F438" s="194"/>
    </row>
    <row r="439" spans="1:6" ht="21.95" customHeight="1">
      <c r="A439" s="90" t="s">
        <v>39</v>
      </c>
      <c r="B439" s="163">
        <v>1479</v>
      </c>
      <c r="C439" s="163">
        <v>1479</v>
      </c>
      <c r="D439" s="191"/>
      <c r="E439" s="191"/>
      <c r="F439" s="194"/>
    </row>
    <row r="440" spans="1:6" ht="21.95" customHeight="1">
      <c r="A440" s="90" t="s">
        <v>392</v>
      </c>
      <c r="B440" s="163">
        <v>1766</v>
      </c>
      <c r="C440" s="163">
        <v>1766</v>
      </c>
      <c r="D440" s="191"/>
      <c r="E440" s="191"/>
      <c r="F440" s="194"/>
    </row>
    <row r="441" spans="1:6" ht="21.95" customHeight="1">
      <c r="A441" s="90" t="s">
        <v>393</v>
      </c>
      <c r="B441" s="163">
        <v>4780</v>
      </c>
      <c r="C441" s="163">
        <v>4780</v>
      </c>
      <c r="D441" s="191"/>
      <c r="E441" s="191"/>
      <c r="F441" s="194"/>
    </row>
    <row r="442" spans="1:6" ht="21.95" customHeight="1">
      <c r="A442" s="90" t="s">
        <v>39</v>
      </c>
      <c r="B442" s="163">
        <v>474</v>
      </c>
      <c r="C442" s="163">
        <v>474</v>
      </c>
      <c r="D442" s="191"/>
      <c r="E442" s="191"/>
      <c r="F442" s="194"/>
    </row>
    <row r="443" spans="1:6" ht="21.95" customHeight="1">
      <c r="A443" s="90" t="s">
        <v>40</v>
      </c>
      <c r="B443" s="163">
        <v>45</v>
      </c>
      <c r="C443" s="163">
        <v>45</v>
      </c>
      <c r="D443" s="191"/>
      <c r="E443" s="191"/>
      <c r="F443" s="194"/>
    </row>
    <row r="444" spans="1:6" ht="21.95" customHeight="1">
      <c r="A444" s="90" t="s">
        <v>394</v>
      </c>
      <c r="B444" s="163">
        <v>1261</v>
      </c>
      <c r="C444" s="163">
        <v>1261</v>
      </c>
      <c r="D444" s="191"/>
      <c r="E444" s="191"/>
      <c r="F444" s="194"/>
    </row>
    <row r="445" spans="1:6" ht="21.95" customHeight="1">
      <c r="A445" s="90" t="s">
        <v>395</v>
      </c>
      <c r="B445" s="163">
        <v>3000</v>
      </c>
      <c r="C445" s="163">
        <v>3000</v>
      </c>
      <c r="D445" s="191"/>
      <c r="E445" s="191"/>
      <c r="F445" s="194"/>
    </row>
    <row r="446" spans="1:6" ht="21.95" customHeight="1">
      <c r="A446" s="90" t="s">
        <v>396</v>
      </c>
      <c r="B446" s="163">
        <v>75</v>
      </c>
      <c r="C446" s="163">
        <v>75</v>
      </c>
      <c r="D446" s="191"/>
      <c r="E446" s="191"/>
      <c r="F446" s="194"/>
    </row>
    <row r="447" spans="1:6" ht="21.95" customHeight="1">
      <c r="A447" s="90" t="s">
        <v>397</v>
      </c>
      <c r="B447" s="163">
        <v>75</v>
      </c>
      <c r="C447" s="163">
        <v>75</v>
      </c>
      <c r="D447" s="191"/>
      <c r="E447" s="191"/>
      <c r="F447" s="194"/>
    </row>
    <row r="448" spans="1:6" ht="21.95" customHeight="1">
      <c r="A448" s="90" t="s">
        <v>398</v>
      </c>
      <c r="B448" s="163">
        <v>2470</v>
      </c>
      <c r="C448" s="163">
        <v>2417</v>
      </c>
      <c r="D448" s="191">
        <v>97.854251012145795</v>
      </c>
      <c r="E448" s="191">
        <v>184.78593272171301</v>
      </c>
      <c r="F448" s="194"/>
    </row>
    <row r="449" spans="1:6" ht="21.95" customHeight="1">
      <c r="A449" s="90" t="s">
        <v>399</v>
      </c>
      <c r="B449" s="163">
        <v>660</v>
      </c>
      <c r="C449" s="163">
        <v>607</v>
      </c>
      <c r="D449" s="191"/>
      <c r="E449" s="191"/>
      <c r="F449" s="194"/>
    </row>
    <row r="450" spans="1:6" ht="21.95" customHeight="1">
      <c r="A450" s="90" t="s">
        <v>39</v>
      </c>
      <c r="B450" s="163">
        <v>413</v>
      </c>
      <c r="C450" s="163">
        <v>413</v>
      </c>
      <c r="D450" s="191"/>
      <c r="E450" s="191"/>
      <c r="F450" s="194"/>
    </row>
    <row r="451" spans="1:6" ht="21.95" customHeight="1">
      <c r="A451" s="90" t="s">
        <v>400</v>
      </c>
      <c r="B451" s="163">
        <v>247</v>
      </c>
      <c r="C451" s="163">
        <v>194</v>
      </c>
      <c r="D451" s="191"/>
      <c r="E451" s="191"/>
      <c r="F451" s="194"/>
    </row>
    <row r="452" spans="1:6" ht="21.95" customHeight="1">
      <c r="A452" s="90" t="s">
        <v>401</v>
      </c>
      <c r="B452" s="163">
        <v>973</v>
      </c>
      <c r="C452" s="163">
        <v>973</v>
      </c>
      <c r="D452" s="191"/>
      <c r="E452" s="191"/>
      <c r="F452" s="194"/>
    </row>
    <row r="453" spans="1:6" ht="21.95" customHeight="1">
      <c r="A453" s="90" t="s">
        <v>402</v>
      </c>
      <c r="B453" s="163">
        <v>550</v>
      </c>
      <c r="C453" s="163">
        <v>550</v>
      </c>
      <c r="D453" s="191"/>
      <c r="E453" s="191"/>
      <c r="F453" s="194"/>
    </row>
    <row r="454" spans="1:6" ht="21.95" customHeight="1">
      <c r="A454" s="90" t="s">
        <v>403</v>
      </c>
      <c r="B454" s="163">
        <v>423</v>
      </c>
      <c r="C454" s="163">
        <v>423</v>
      </c>
      <c r="D454" s="191"/>
      <c r="E454" s="191"/>
      <c r="F454" s="194"/>
    </row>
    <row r="455" spans="1:6" ht="21.95" customHeight="1">
      <c r="A455" s="90" t="s">
        <v>404</v>
      </c>
      <c r="B455" s="202">
        <v>12</v>
      </c>
      <c r="C455" s="202">
        <v>12</v>
      </c>
      <c r="D455" s="191"/>
      <c r="E455" s="191"/>
      <c r="F455" s="203"/>
    </row>
    <row r="456" spans="1:6" ht="21.95" customHeight="1">
      <c r="A456" s="90" t="s">
        <v>405</v>
      </c>
      <c r="B456" s="202">
        <v>12</v>
      </c>
      <c r="C456" s="202">
        <v>12</v>
      </c>
      <c r="D456" s="191"/>
      <c r="E456" s="191"/>
      <c r="F456" s="203"/>
    </row>
    <row r="457" spans="1:6" ht="21.95" customHeight="1">
      <c r="A457" s="90" t="s">
        <v>406</v>
      </c>
      <c r="B457" s="202">
        <v>825</v>
      </c>
      <c r="C457" s="202">
        <v>825</v>
      </c>
      <c r="D457" s="191"/>
      <c r="E457" s="191"/>
      <c r="F457" s="203"/>
    </row>
    <row r="458" spans="1:6" ht="21.95" customHeight="1">
      <c r="A458" s="90" t="s">
        <v>407</v>
      </c>
      <c r="B458" s="202">
        <v>825</v>
      </c>
      <c r="C458" s="202">
        <v>825</v>
      </c>
      <c r="D458" s="191"/>
      <c r="E458" s="191"/>
      <c r="F458" s="203"/>
    </row>
    <row r="459" spans="1:6" ht="21.95" customHeight="1">
      <c r="A459" s="90" t="s">
        <v>408</v>
      </c>
      <c r="B459" s="202">
        <v>220</v>
      </c>
      <c r="C459" s="202">
        <v>220</v>
      </c>
      <c r="D459" s="191">
        <v>100</v>
      </c>
      <c r="E459" s="191">
        <v>468.08510638297901</v>
      </c>
      <c r="F459" s="203"/>
    </row>
    <row r="460" spans="1:6" ht="21.95" customHeight="1">
      <c r="A460" s="90" t="s">
        <v>409</v>
      </c>
      <c r="B460" s="202">
        <v>220</v>
      </c>
      <c r="C460" s="202">
        <v>220</v>
      </c>
      <c r="D460" s="191"/>
      <c r="E460" s="191"/>
      <c r="F460" s="203"/>
    </row>
    <row r="461" spans="1:6" ht="21.95" customHeight="1">
      <c r="A461" s="90" t="s">
        <v>410</v>
      </c>
      <c r="B461" s="202">
        <v>220</v>
      </c>
      <c r="C461" s="202">
        <v>220</v>
      </c>
      <c r="D461" s="191"/>
      <c r="E461" s="191"/>
      <c r="F461" s="203"/>
    </row>
    <row r="462" spans="1:6" ht="21.95" customHeight="1">
      <c r="A462" s="90" t="s">
        <v>411</v>
      </c>
      <c r="B462" s="202">
        <v>3549</v>
      </c>
      <c r="C462" s="202">
        <v>3549</v>
      </c>
      <c r="D462" s="191">
        <v>100</v>
      </c>
      <c r="E462" s="191">
        <v>139.66942148760299</v>
      </c>
      <c r="F462" s="203"/>
    </row>
    <row r="463" spans="1:6" ht="21.95" customHeight="1">
      <c r="A463" s="90" t="s">
        <v>412</v>
      </c>
      <c r="B463" s="202">
        <v>3002</v>
      </c>
      <c r="C463" s="202">
        <v>3002</v>
      </c>
      <c r="D463" s="191"/>
      <c r="E463" s="191"/>
      <c r="F463" s="203"/>
    </row>
    <row r="464" spans="1:6" ht="21.95" customHeight="1">
      <c r="A464" s="90" t="s">
        <v>39</v>
      </c>
      <c r="B464" s="202">
        <v>1813</v>
      </c>
      <c r="C464" s="202">
        <v>1813</v>
      </c>
      <c r="D464" s="191"/>
      <c r="E464" s="191"/>
      <c r="F464" s="203"/>
    </row>
    <row r="465" spans="1:6" ht="21.95" customHeight="1">
      <c r="A465" s="90" t="s">
        <v>413</v>
      </c>
      <c r="B465" s="204">
        <v>73</v>
      </c>
      <c r="C465" s="204">
        <v>73</v>
      </c>
      <c r="D465" s="191"/>
      <c r="E465" s="191"/>
      <c r="F465" s="203"/>
    </row>
    <row r="466" spans="1:6" ht="21.95" customHeight="1">
      <c r="A466" s="90" t="s">
        <v>414</v>
      </c>
      <c r="B466" s="204">
        <v>5</v>
      </c>
      <c r="C466" s="204">
        <v>5</v>
      </c>
      <c r="D466" s="191"/>
      <c r="E466" s="191"/>
      <c r="F466" s="203"/>
    </row>
    <row r="467" spans="1:6" ht="21.95" customHeight="1">
      <c r="A467" s="90" t="s">
        <v>415</v>
      </c>
      <c r="B467" s="204">
        <v>1111</v>
      </c>
      <c r="C467" s="204">
        <v>1111</v>
      </c>
      <c r="D467" s="191"/>
      <c r="E467" s="191"/>
      <c r="F467" s="203"/>
    </row>
    <row r="468" spans="1:6" ht="21.95" customHeight="1">
      <c r="A468" s="90" t="s">
        <v>416</v>
      </c>
      <c r="B468" s="204"/>
      <c r="C468" s="204"/>
      <c r="D468" s="191"/>
      <c r="E468" s="191"/>
      <c r="F468" s="203"/>
    </row>
    <row r="469" spans="1:6" ht="21.95" customHeight="1">
      <c r="A469" s="90" t="s">
        <v>417</v>
      </c>
      <c r="B469" s="204"/>
      <c r="C469" s="204"/>
      <c r="D469" s="191"/>
      <c r="E469" s="191"/>
      <c r="F469" s="203"/>
    </row>
    <row r="470" spans="1:6" ht="21.95" customHeight="1">
      <c r="A470" s="90" t="s">
        <v>418</v>
      </c>
      <c r="B470" s="204">
        <v>286</v>
      </c>
      <c r="C470" s="204">
        <v>286</v>
      </c>
      <c r="D470" s="191"/>
      <c r="E470" s="191"/>
      <c r="F470" s="200"/>
    </row>
    <row r="471" spans="1:6" ht="21.95" customHeight="1">
      <c r="A471" s="90" t="s">
        <v>39</v>
      </c>
      <c r="B471" s="204">
        <v>207</v>
      </c>
      <c r="C471" s="204">
        <v>207</v>
      </c>
      <c r="D471" s="191"/>
      <c r="E471" s="191"/>
      <c r="F471" s="200"/>
    </row>
    <row r="472" spans="1:6" ht="21.95" customHeight="1">
      <c r="A472" s="90" t="s">
        <v>40</v>
      </c>
      <c r="B472" s="204"/>
      <c r="C472" s="204"/>
      <c r="D472" s="191"/>
      <c r="E472" s="191"/>
      <c r="F472" s="200"/>
    </row>
    <row r="473" spans="1:6" ht="21.95" customHeight="1">
      <c r="A473" s="90" t="s">
        <v>419</v>
      </c>
      <c r="B473" s="204">
        <v>79</v>
      </c>
      <c r="C473" s="204">
        <v>79</v>
      </c>
      <c r="D473" s="191"/>
      <c r="E473" s="191"/>
      <c r="F473" s="200"/>
    </row>
    <row r="474" spans="1:6" ht="21.95" customHeight="1">
      <c r="A474" s="90" t="s">
        <v>420</v>
      </c>
      <c r="B474" s="204">
        <v>261</v>
      </c>
      <c r="C474" s="204">
        <v>261</v>
      </c>
      <c r="D474" s="191"/>
      <c r="E474" s="191"/>
      <c r="F474" s="200"/>
    </row>
    <row r="475" spans="1:6" ht="21.95" customHeight="1">
      <c r="A475" s="90" t="s">
        <v>421</v>
      </c>
      <c r="B475" s="204">
        <v>249</v>
      </c>
      <c r="C475" s="204">
        <v>249</v>
      </c>
      <c r="D475" s="191"/>
      <c r="E475" s="191"/>
      <c r="F475" s="200"/>
    </row>
    <row r="476" spans="1:6" ht="21.95" customHeight="1">
      <c r="A476" s="90" t="s">
        <v>422</v>
      </c>
      <c r="B476" s="204">
        <v>12</v>
      </c>
      <c r="C476" s="204">
        <v>12</v>
      </c>
      <c r="D476" s="191"/>
      <c r="E476" s="191"/>
      <c r="F476" s="200"/>
    </row>
    <row r="477" spans="1:6" ht="21.95" customHeight="1">
      <c r="A477" s="90" t="s">
        <v>423</v>
      </c>
      <c r="B477" s="204">
        <v>7954</v>
      </c>
      <c r="C477" s="204">
        <v>7884</v>
      </c>
      <c r="D477" s="191">
        <v>99.119939653004806</v>
      </c>
      <c r="E477" s="191">
        <v>66.610341331530904</v>
      </c>
      <c r="F477" s="200" t="s">
        <v>424</v>
      </c>
    </row>
    <row r="478" spans="1:6" ht="21.95" customHeight="1">
      <c r="A478" s="90" t="s">
        <v>425</v>
      </c>
      <c r="B478" s="204">
        <v>162</v>
      </c>
      <c r="C478" s="204">
        <v>92</v>
      </c>
      <c r="D478" s="191"/>
      <c r="E478" s="191"/>
      <c r="F478" s="200"/>
    </row>
    <row r="479" spans="1:6" ht="21.95" customHeight="1">
      <c r="A479" s="90" t="s">
        <v>426</v>
      </c>
      <c r="B479" s="204">
        <v>21</v>
      </c>
      <c r="C479" s="204">
        <v>21</v>
      </c>
      <c r="D479" s="191"/>
      <c r="E479" s="191"/>
      <c r="F479" s="200"/>
    </row>
    <row r="480" spans="1:6" ht="21.95" customHeight="1">
      <c r="A480" s="90" t="s">
        <v>427</v>
      </c>
      <c r="B480" s="204">
        <v>141</v>
      </c>
      <c r="C480" s="204">
        <v>71</v>
      </c>
      <c r="D480" s="191"/>
      <c r="E480" s="191"/>
      <c r="F480" s="200"/>
    </row>
    <row r="481" spans="1:6" ht="21.95" customHeight="1">
      <c r="A481" s="90" t="s">
        <v>428</v>
      </c>
      <c r="B481" s="204">
        <v>7792</v>
      </c>
      <c r="C481" s="204">
        <v>7792</v>
      </c>
      <c r="D481" s="191"/>
      <c r="E481" s="191"/>
      <c r="F481" s="200"/>
    </row>
    <row r="482" spans="1:6" ht="21.95" customHeight="1">
      <c r="A482" s="90" t="s">
        <v>429</v>
      </c>
      <c r="B482" s="204">
        <v>7792</v>
      </c>
      <c r="C482" s="204">
        <v>7792</v>
      </c>
      <c r="D482" s="191"/>
      <c r="E482" s="191"/>
      <c r="F482" s="200"/>
    </row>
    <row r="483" spans="1:6" ht="21.95" customHeight="1">
      <c r="A483" s="90" t="s">
        <v>430</v>
      </c>
      <c r="B483" s="204">
        <v>2230</v>
      </c>
      <c r="C483" s="204">
        <v>2230</v>
      </c>
      <c r="D483" s="191">
        <v>100</v>
      </c>
      <c r="E483" s="191">
        <v>60.945613555616298</v>
      </c>
      <c r="F483" s="200" t="s">
        <v>431</v>
      </c>
    </row>
    <row r="484" spans="1:6" ht="21.95" customHeight="1">
      <c r="A484" s="90" t="s">
        <v>432</v>
      </c>
      <c r="B484" s="204">
        <v>2017</v>
      </c>
      <c r="C484" s="204">
        <v>2017</v>
      </c>
      <c r="D484" s="191"/>
      <c r="E484" s="191"/>
      <c r="F484" s="200"/>
    </row>
    <row r="485" spans="1:6" ht="21.95" customHeight="1">
      <c r="A485" s="90" t="s">
        <v>39</v>
      </c>
      <c r="B485" s="204">
        <v>545</v>
      </c>
      <c r="C485" s="204">
        <v>545</v>
      </c>
      <c r="D485" s="191"/>
      <c r="E485" s="191"/>
      <c r="F485" s="200"/>
    </row>
    <row r="486" spans="1:6" ht="21.95" customHeight="1">
      <c r="A486" s="90" t="s">
        <v>433</v>
      </c>
      <c r="B486" s="204">
        <v>38</v>
      </c>
      <c r="C486" s="204">
        <v>38</v>
      </c>
      <c r="D486" s="191"/>
      <c r="E486" s="191"/>
      <c r="F486" s="200"/>
    </row>
    <row r="487" spans="1:6" ht="21.95" customHeight="1">
      <c r="A487" s="90" t="s">
        <v>434</v>
      </c>
      <c r="B487" s="204">
        <v>1076</v>
      </c>
      <c r="C487" s="204">
        <v>1076</v>
      </c>
      <c r="D487" s="191"/>
      <c r="E487" s="191"/>
      <c r="F487" s="200"/>
    </row>
    <row r="488" spans="1:6" ht="21.95" customHeight="1">
      <c r="A488" s="90" t="s">
        <v>50</v>
      </c>
      <c r="B488" s="204">
        <v>114</v>
      </c>
      <c r="C488" s="204">
        <v>114</v>
      </c>
      <c r="D488" s="191"/>
      <c r="E488" s="191"/>
      <c r="F488" s="200"/>
    </row>
    <row r="489" spans="1:6" ht="21.95" customHeight="1">
      <c r="A489" s="90" t="s">
        <v>435</v>
      </c>
      <c r="B489" s="204">
        <v>244</v>
      </c>
      <c r="C489" s="204">
        <v>244</v>
      </c>
      <c r="D489" s="191"/>
      <c r="E489" s="191"/>
      <c r="F489" s="200"/>
    </row>
    <row r="490" spans="1:6" ht="21.95" customHeight="1">
      <c r="A490" s="90" t="s">
        <v>436</v>
      </c>
      <c r="B490" s="204">
        <v>213</v>
      </c>
      <c r="C490" s="204">
        <v>213</v>
      </c>
      <c r="D490" s="191"/>
      <c r="E490" s="191"/>
      <c r="F490" s="200"/>
    </row>
    <row r="491" spans="1:6" ht="21.95" customHeight="1">
      <c r="A491" s="90" t="s">
        <v>39</v>
      </c>
      <c r="B491" s="204">
        <v>213</v>
      </c>
      <c r="C491" s="204">
        <v>213</v>
      </c>
      <c r="D491" s="191"/>
      <c r="E491" s="191"/>
      <c r="F491" s="200"/>
    </row>
    <row r="492" spans="1:6" ht="21.95" customHeight="1">
      <c r="A492" s="90" t="s">
        <v>437</v>
      </c>
      <c r="B492" s="204"/>
      <c r="C492" s="204"/>
      <c r="D492" s="191"/>
      <c r="E492" s="191"/>
      <c r="F492" s="200"/>
    </row>
    <row r="493" spans="1:6" ht="21.95" customHeight="1">
      <c r="A493" s="90" t="s">
        <v>438</v>
      </c>
      <c r="B493" s="204"/>
      <c r="C493" s="204"/>
      <c r="D493" s="191"/>
      <c r="E493" s="191"/>
      <c r="F493" s="200"/>
    </row>
    <row r="494" spans="1:6" ht="21.95" customHeight="1">
      <c r="A494" s="90" t="s">
        <v>439</v>
      </c>
      <c r="B494" s="204"/>
      <c r="C494" s="204"/>
      <c r="D494" s="191"/>
      <c r="E494" s="191"/>
      <c r="F494" s="200"/>
    </row>
    <row r="495" spans="1:6" ht="21.95" customHeight="1">
      <c r="A495" s="90" t="s">
        <v>440</v>
      </c>
      <c r="B495" s="204"/>
      <c r="C495" s="204"/>
      <c r="D495" s="191"/>
      <c r="E495" s="191"/>
      <c r="F495" s="200"/>
    </row>
    <row r="496" spans="1:6" ht="21.95" customHeight="1">
      <c r="A496" s="90" t="s">
        <v>441</v>
      </c>
      <c r="B496" s="204">
        <v>15945</v>
      </c>
      <c r="C496" s="204">
        <v>15945</v>
      </c>
      <c r="D496" s="191">
        <v>100</v>
      </c>
      <c r="E496" s="191">
        <v>133.98033778674099</v>
      </c>
      <c r="F496" s="200"/>
    </row>
    <row r="497" spans="1:6" ht="21.95" customHeight="1">
      <c r="A497" s="90" t="s">
        <v>442</v>
      </c>
      <c r="B497" s="204">
        <v>15945</v>
      </c>
      <c r="C497" s="204">
        <v>15945</v>
      </c>
      <c r="D497" s="191"/>
      <c r="E497" s="191"/>
      <c r="F497" s="200"/>
    </row>
    <row r="498" spans="1:6" ht="21.95" customHeight="1">
      <c r="A498" s="90" t="s">
        <v>443</v>
      </c>
      <c r="B498" s="204">
        <v>15945</v>
      </c>
      <c r="C498" s="204">
        <v>15945</v>
      </c>
      <c r="D498" s="191"/>
      <c r="E498" s="191"/>
      <c r="F498" s="200"/>
    </row>
    <row r="499" spans="1:6" ht="21.95" customHeight="1">
      <c r="A499" s="90" t="s">
        <v>444</v>
      </c>
      <c r="B499" s="204">
        <v>9656</v>
      </c>
      <c r="C499" s="204">
        <v>1656</v>
      </c>
      <c r="D499" s="191">
        <v>17.149958574979301</v>
      </c>
      <c r="E499" s="191">
        <v>118.032786885246</v>
      </c>
      <c r="F499" s="200"/>
    </row>
    <row r="500" spans="1:6">
      <c r="A500" s="205"/>
      <c r="D500" s="186"/>
      <c r="E500" s="186"/>
    </row>
    <row r="501" spans="1:6">
      <c r="A501" s="205"/>
      <c r="D501" s="186"/>
      <c r="E501" s="186"/>
    </row>
    <row r="502" spans="1:6">
      <c r="A502" s="205"/>
      <c r="D502" s="186"/>
      <c r="E502" s="186"/>
    </row>
    <row r="503" spans="1:6">
      <c r="D503" s="186"/>
      <c r="E503" s="186"/>
    </row>
    <row r="504" spans="1:6">
      <c r="D504" s="186"/>
      <c r="E504" s="186"/>
    </row>
    <row r="505" spans="1:6">
      <c r="D505" s="186"/>
      <c r="E505" s="186"/>
    </row>
    <row r="506" spans="1:6">
      <c r="D506" s="186"/>
      <c r="E506" s="186"/>
    </row>
    <row r="507" spans="1:6">
      <c r="D507" s="186"/>
      <c r="E507" s="186"/>
    </row>
    <row r="508" spans="1:6">
      <c r="D508" s="186"/>
      <c r="E508" s="186"/>
    </row>
    <row r="509" spans="1:6">
      <c r="D509" s="186"/>
      <c r="E509" s="186"/>
    </row>
    <row r="510" spans="1:6">
      <c r="D510" s="186"/>
      <c r="E510" s="186"/>
    </row>
    <row r="511" spans="1:6">
      <c r="D511" s="186"/>
      <c r="E511" s="186"/>
    </row>
    <row r="512" spans="1:6">
      <c r="D512" s="186"/>
      <c r="E512" s="186"/>
    </row>
    <row r="513" spans="4:5">
      <c r="D513" s="186"/>
      <c r="E513" s="186"/>
    </row>
    <row r="514" spans="4:5">
      <c r="D514" s="186"/>
      <c r="E514" s="186"/>
    </row>
    <row r="515" spans="4:5">
      <c r="D515" s="186"/>
      <c r="E515" s="186"/>
    </row>
    <row r="516" spans="4:5">
      <c r="D516" s="186"/>
      <c r="E516" s="186"/>
    </row>
    <row r="517" spans="4:5">
      <c r="D517" s="186"/>
      <c r="E517" s="186"/>
    </row>
    <row r="518" spans="4:5">
      <c r="D518" s="186"/>
      <c r="E518" s="186"/>
    </row>
    <row r="519" spans="4:5">
      <c r="D519" s="186"/>
      <c r="E519" s="186"/>
    </row>
    <row r="520" spans="4:5">
      <c r="D520" s="186"/>
      <c r="E520" s="186"/>
    </row>
  </sheetData>
  <mergeCells count="1">
    <mergeCell ref="A1:F1"/>
  </mergeCells>
  <phoneticPr fontId="38" type="noConversion"/>
  <printOptions horizontalCentered="1"/>
  <pageMargins left="0.97916666666666696" right="0.97916666666666696" top="1.18055555555556" bottom="0.97916666666666696" header="0.50763888888888897" footer="0.79027777777777797"/>
  <pageSetup paperSize="9" scale="89" firstPageNumber="9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912"/>
  <sheetViews>
    <sheetView showGridLines="0" view="pageBreakPreview" zoomScaleNormal="100" zoomScaleSheetLayoutView="100" workbookViewId="0">
      <selection activeCell="D10" sqref="D10"/>
    </sheetView>
  </sheetViews>
  <sheetFormatPr defaultColWidth="9" defaultRowHeight="14.25"/>
  <cols>
    <col min="1" max="1" width="33.375" style="152" customWidth="1"/>
    <col min="2" max="2" width="17.125" style="152" customWidth="1"/>
    <col min="3" max="3" width="13.125" style="152" customWidth="1"/>
    <col min="4" max="4" width="16.875" style="152" customWidth="1"/>
    <col min="5" max="5" width="18.125" style="172" customWidth="1"/>
    <col min="6" max="6" width="31.875" style="152" customWidth="1"/>
    <col min="7" max="255" width="9" style="152"/>
  </cols>
  <sheetData>
    <row r="1" spans="1:6" s="150" customFormat="1" ht="39.950000000000003" customHeight="1">
      <c r="A1" s="222" t="s">
        <v>445</v>
      </c>
      <c r="B1" s="222"/>
      <c r="C1" s="222"/>
      <c r="D1" s="222"/>
      <c r="E1" s="222"/>
      <c r="F1" s="222"/>
    </row>
    <row r="2" spans="1:6" ht="18.95" customHeight="1">
      <c r="A2" s="140" t="s">
        <v>446</v>
      </c>
      <c r="B2" s="154"/>
      <c r="C2" s="154"/>
      <c r="D2" s="173"/>
      <c r="E2" s="173"/>
      <c r="F2" s="174" t="s">
        <v>2</v>
      </c>
    </row>
    <row r="3" spans="1:6" s="168" customFormat="1" ht="24" customHeight="1">
      <c r="A3" s="158" t="s">
        <v>3</v>
      </c>
      <c r="B3" s="157" t="s">
        <v>4</v>
      </c>
      <c r="C3" s="157" t="s">
        <v>5</v>
      </c>
      <c r="D3" s="157" t="s">
        <v>447</v>
      </c>
      <c r="E3" s="157" t="s">
        <v>448</v>
      </c>
      <c r="F3" s="158" t="s">
        <v>8</v>
      </c>
    </row>
    <row r="4" spans="1:6" s="169" customFormat="1" ht="24" customHeight="1">
      <c r="A4" s="159" t="s">
        <v>449</v>
      </c>
      <c r="B4" s="160">
        <v>63000</v>
      </c>
      <c r="C4" s="160">
        <v>17360</v>
      </c>
      <c r="D4" s="175">
        <v>27.5555555555556</v>
      </c>
      <c r="E4" s="175">
        <v>38.132894014277902</v>
      </c>
      <c r="F4" s="176"/>
    </row>
    <row r="5" spans="1:6" s="170" customFormat="1" ht="24" customHeight="1">
      <c r="A5" s="137" t="s">
        <v>450</v>
      </c>
      <c r="B5" s="163">
        <v>50319</v>
      </c>
      <c r="C5" s="163">
        <v>11401</v>
      </c>
      <c r="D5" s="177">
        <v>22.657445497724499</v>
      </c>
      <c r="E5" s="177">
        <v>28.7765970872561</v>
      </c>
      <c r="F5" s="178"/>
    </row>
    <row r="6" spans="1:6" s="170" customFormat="1" ht="24" customHeight="1">
      <c r="A6" s="137" t="s">
        <v>451</v>
      </c>
      <c r="B6" s="163">
        <v>3900</v>
      </c>
      <c r="C6" s="163">
        <v>3558</v>
      </c>
      <c r="D6" s="177">
        <v>91.230769230769198</v>
      </c>
      <c r="E6" s="177">
        <v>119.71736204576</v>
      </c>
      <c r="F6" s="178"/>
    </row>
    <row r="7" spans="1:6" s="171" customFormat="1" ht="24" customHeight="1">
      <c r="A7" s="137" t="s">
        <v>452</v>
      </c>
      <c r="B7" s="163">
        <v>1000</v>
      </c>
      <c r="C7" s="163">
        <v>537</v>
      </c>
      <c r="D7" s="177">
        <v>53.7</v>
      </c>
      <c r="E7" s="177"/>
      <c r="F7" s="166"/>
    </row>
    <row r="8" spans="1:6" s="170" customFormat="1" ht="24" customHeight="1">
      <c r="A8" s="137" t="s">
        <v>453</v>
      </c>
      <c r="B8" s="163">
        <v>2900</v>
      </c>
      <c r="C8" s="163">
        <v>96</v>
      </c>
      <c r="D8" s="177">
        <v>3.31034482758621</v>
      </c>
      <c r="E8" s="177">
        <v>4.7808764940239001</v>
      </c>
      <c r="F8" s="166"/>
    </row>
    <row r="9" spans="1:6" s="170" customFormat="1" ht="24" customHeight="1">
      <c r="A9" s="137" t="s">
        <v>454</v>
      </c>
      <c r="B9" s="163">
        <v>500</v>
      </c>
      <c r="C9" s="163">
        <v>463</v>
      </c>
      <c r="D9" s="177">
        <v>92.6</v>
      </c>
      <c r="E9" s="177">
        <v>111.835748792271</v>
      </c>
      <c r="F9" s="166"/>
    </row>
    <row r="10" spans="1:6" ht="24" customHeight="1">
      <c r="A10" s="137" t="s">
        <v>455</v>
      </c>
      <c r="B10" s="163"/>
      <c r="C10" s="163"/>
      <c r="D10" s="177"/>
      <c r="E10" s="177"/>
      <c r="F10" s="179"/>
    </row>
    <row r="11" spans="1:6" ht="24" customHeight="1">
      <c r="A11" s="137" t="s">
        <v>456</v>
      </c>
      <c r="B11" s="163">
        <v>900</v>
      </c>
      <c r="C11" s="163">
        <v>1249</v>
      </c>
      <c r="D11" s="177">
        <v>138.777777777778</v>
      </c>
      <c r="E11" s="177">
        <v>249.8</v>
      </c>
      <c r="F11" s="178"/>
    </row>
    <row r="12" spans="1:6" ht="20.100000000000001" customHeight="1">
      <c r="A12" s="137" t="s">
        <v>457</v>
      </c>
      <c r="B12" s="163">
        <v>3481</v>
      </c>
      <c r="C12" s="163">
        <v>56</v>
      </c>
      <c r="D12" s="177">
        <v>1.6087331226659001</v>
      </c>
      <c r="E12" s="177">
        <v>466.66666666666703</v>
      </c>
      <c r="F12" s="179"/>
    </row>
    <row r="13" spans="1:6">
      <c r="D13" s="180"/>
      <c r="E13" s="180"/>
      <c r="F13" s="180"/>
    </row>
    <row r="14" spans="1:6">
      <c r="D14" s="180"/>
      <c r="E14" s="180"/>
      <c r="F14" s="180"/>
    </row>
    <row r="15" spans="1:6">
      <c r="D15" s="180"/>
      <c r="E15" s="180"/>
      <c r="F15" s="180"/>
    </row>
    <row r="16" spans="1:6">
      <c r="D16" s="180"/>
      <c r="E16" s="180"/>
      <c r="F16" s="180"/>
    </row>
    <row r="17" spans="4:6">
      <c r="D17" s="180"/>
      <c r="E17" s="180"/>
      <c r="F17" s="180"/>
    </row>
    <row r="18" spans="4:6">
      <c r="D18" s="180"/>
      <c r="E18" s="180"/>
      <c r="F18" s="180"/>
    </row>
    <row r="19" spans="4:6">
      <c r="D19" s="180"/>
      <c r="E19" s="180"/>
      <c r="F19" s="180"/>
    </row>
    <row r="20" spans="4:6">
      <c r="D20" s="180"/>
      <c r="E20" s="180"/>
      <c r="F20" s="180"/>
    </row>
    <row r="21" spans="4:6">
      <c r="D21" s="180"/>
      <c r="E21" s="180"/>
      <c r="F21" s="180"/>
    </row>
    <row r="22" spans="4:6">
      <c r="D22" s="180"/>
      <c r="E22" s="180"/>
      <c r="F22" s="180"/>
    </row>
    <row r="23" spans="4:6">
      <c r="D23" s="180"/>
      <c r="E23" s="180"/>
      <c r="F23" s="180"/>
    </row>
    <row r="24" spans="4:6">
      <c r="D24" s="180"/>
      <c r="E24" s="180"/>
      <c r="F24" s="180"/>
    </row>
    <row r="25" spans="4:6">
      <c r="D25" s="180"/>
      <c r="E25" s="180"/>
      <c r="F25" s="180"/>
    </row>
    <row r="26" spans="4:6">
      <c r="D26" s="180"/>
      <c r="E26" s="180"/>
      <c r="F26" s="180"/>
    </row>
    <row r="27" spans="4:6">
      <c r="D27" s="180"/>
      <c r="E27" s="180"/>
      <c r="F27" s="180"/>
    </row>
    <row r="28" spans="4:6">
      <c r="D28" s="180"/>
      <c r="E28" s="180"/>
      <c r="F28" s="180"/>
    </row>
    <row r="29" spans="4:6">
      <c r="D29" s="180"/>
      <c r="E29" s="180"/>
      <c r="F29" s="180"/>
    </row>
    <row r="30" spans="4:6">
      <c r="D30" s="180"/>
      <c r="E30" s="180"/>
      <c r="F30" s="180"/>
    </row>
    <row r="31" spans="4:6">
      <c r="D31" s="180"/>
      <c r="E31" s="180"/>
      <c r="F31" s="180"/>
    </row>
    <row r="32" spans="4:6">
      <c r="D32" s="180"/>
      <c r="E32" s="180"/>
      <c r="F32" s="180"/>
    </row>
    <row r="33" spans="4:6">
      <c r="D33" s="180"/>
      <c r="E33" s="180"/>
      <c r="F33" s="180"/>
    </row>
    <row r="34" spans="4:6">
      <c r="D34" s="180"/>
      <c r="E34" s="180"/>
      <c r="F34" s="180"/>
    </row>
    <row r="35" spans="4:6">
      <c r="D35" s="180"/>
      <c r="E35" s="180"/>
      <c r="F35" s="180"/>
    </row>
    <row r="36" spans="4:6">
      <c r="D36" s="180"/>
      <c r="E36" s="180"/>
      <c r="F36" s="180"/>
    </row>
    <row r="37" spans="4:6">
      <c r="D37" s="180"/>
      <c r="E37" s="180"/>
      <c r="F37" s="180"/>
    </row>
    <row r="38" spans="4:6">
      <c r="D38" s="180"/>
      <c r="E38" s="180"/>
      <c r="F38" s="180"/>
    </row>
    <row r="39" spans="4:6">
      <c r="D39" s="180"/>
      <c r="E39" s="180"/>
      <c r="F39" s="180"/>
    </row>
    <row r="40" spans="4:6">
      <c r="D40" s="180"/>
      <c r="E40" s="180"/>
      <c r="F40" s="180"/>
    </row>
    <row r="41" spans="4:6">
      <c r="D41" s="180"/>
      <c r="E41" s="180"/>
      <c r="F41" s="180"/>
    </row>
    <row r="42" spans="4:6">
      <c r="D42" s="180"/>
      <c r="E42" s="180"/>
      <c r="F42" s="180"/>
    </row>
    <row r="43" spans="4:6">
      <c r="D43" s="180"/>
      <c r="E43" s="180"/>
      <c r="F43" s="180"/>
    </row>
    <row r="44" spans="4:6">
      <c r="D44" s="180"/>
      <c r="E44" s="180"/>
      <c r="F44" s="180"/>
    </row>
    <row r="45" spans="4:6">
      <c r="D45" s="180"/>
      <c r="E45" s="180"/>
      <c r="F45" s="180"/>
    </row>
    <row r="46" spans="4:6">
      <c r="D46" s="180"/>
      <c r="E46" s="180"/>
      <c r="F46" s="180"/>
    </row>
    <row r="47" spans="4:6">
      <c r="D47" s="180"/>
      <c r="E47" s="180"/>
      <c r="F47" s="180"/>
    </row>
    <row r="48" spans="4:6">
      <c r="D48" s="180"/>
      <c r="E48" s="180"/>
      <c r="F48" s="180"/>
    </row>
    <row r="49" spans="4:6">
      <c r="D49" s="180"/>
      <c r="E49" s="180"/>
      <c r="F49" s="180"/>
    </row>
    <row r="50" spans="4:6">
      <c r="D50" s="180"/>
      <c r="E50" s="180"/>
      <c r="F50" s="180"/>
    </row>
    <row r="51" spans="4:6">
      <c r="D51" s="180"/>
      <c r="E51" s="180"/>
      <c r="F51" s="180"/>
    </row>
    <row r="52" spans="4:6">
      <c r="D52" s="180"/>
      <c r="E52" s="180"/>
      <c r="F52" s="180"/>
    </row>
    <row r="53" spans="4:6">
      <c r="D53" s="180"/>
      <c r="E53" s="180"/>
      <c r="F53" s="180"/>
    </row>
    <row r="54" spans="4:6">
      <c r="D54" s="180"/>
      <c r="E54" s="180"/>
      <c r="F54" s="180"/>
    </row>
    <row r="55" spans="4:6">
      <c r="D55" s="180"/>
      <c r="E55" s="180"/>
      <c r="F55" s="180"/>
    </row>
    <row r="56" spans="4:6">
      <c r="D56" s="180"/>
      <c r="E56" s="180"/>
      <c r="F56" s="180"/>
    </row>
    <row r="57" spans="4:6">
      <c r="D57" s="180"/>
      <c r="E57" s="180"/>
      <c r="F57" s="180"/>
    </row>
    <row r="58" spans="4:6">
      <c r="D58" s="180"/>
      <c r="E58" s="180"/>
      <c r="F58" s="180"/>
    </row>
    <row r="59" spans="4:6">
      <c r="D59" s="180"/>
      <c r="E59" s="180"/>
      <c r="F59" s="180"/>
    </row>
    <row r="60" spans="4:6">
      <c r="D60" s="180"/>
      <c r="E60" s="180"/>
      <c r="F60" s="180"/>
    </row>
    <row r="61" spans="4:6">
      <c r="D61" s="180"/>
      <c r="E61" s="180"/>
      <c r="F61" s="180"/>
    </row>
    <row r="62" spans="4:6">
      <c r="D62" s="180"/>
      <c r="E62" s="180"/>
      <c r="F62" s="180"/>
    </row>
    <row r="63" spans="4:6">
      <c r="D63" s="180"/>
      <c r="E63" s="180"/>
      <c r="F63" s="180"/>
    </row>
    <row r="64" spans="4:6">
      <c r="D64" s="180"/>
      <c r="E64" s="180"/>
      <c r="F64" s="180"/>
    </row>
    <row r="65" spans="4:6">
      <c r="D65" s="180"/>
      <c r="E65" s="180"/>
      <c r="F65" s="180"/>
    </row>
    <row r="66" spans="4:6">
      <c r="D66" s="180"/>
      <c r="E66" s="180"/>
      <c r="F66" s="180"/>
    </row>
    <row r="67" spans="4:6">
      <c r="D67" s="180"/>
      <c r="E67" s="180"/>
      <c r="F67" s="180"/>
    </row>
    <row r="68" spans="4:6">
      <c r="D68" s="180"/>
      <c r="E68" s="180"/>
      <c r="F68" s="180"/>
    </row>
    <row r="69" spans="4:6">
      <c r="D69" s="180"/>
      <c r="E69" s="180"/>
      <c r="F69" s="180"/>
    </row>
    <row r="70" spans="4:6">
      <c r="D70" s="180"/>
      <c r="E70" s="180"/>
      <c r="F70" s="180"/>
    </row>
    <row r="71" spans="4:6">
      <c r="D71" s="180"/>
      <c r="E71" s="180"/>
      <c r="F71" s="180"/>
    </row>
    <row r="72" spans="4:6">
      <c r="D72" s="180"/>
      <c r="E72" s="180"/>
      <c r="F72" s="180"/>
    </row>
    <row r="73" spans="4:6">
      <c r="D73" s="180"/>
      <c r="E73" s="180"/>
      <c r="F73" s="180"/>
    </row>
    <row r="74" spans="4:6">
      <c r="D74" s="180"/>
      <c r="E74" s="180"/>
      <c r="F74" s="180"/>
    </row>
    <row r="75" spans="4:6">
      <c r="D75" s="180"/>
      <c r="E75" s="180"/>
      <c r="F75" s="180"/>
    </row>
    <row r="76" spans="4:6">
      <c r="D76" s="180"/>
      <c r="E76" s="180"/>
      <c r="F76" s="180"/>
    </row>
    <row r="77" spans="4:6">
      <c r="D77" s="180"/>
      <c r="E77" s="180"/>
      <c r="F77" s="180"/>
    </row>
    <row r="78" spans="4:6">
      <c r="D78" s="180"/>
      <c r="E78" s="180"/>
      <c r="F78" s="180"/>
    </row>
    <row r="79" spans="4:6">
      <c r="D79" s="180"/>
      <c r="E79" s="180"/>
      <c r="F79" s="180"/>
    </row>
    <row r="80" spans="4:6">
      <c r="D80" s="180"/>
      <c r="E80" s="180"/>
      <c r="F80" s="180"/>
    </row>
    <row r="81" spans="4:6">
      <c r="D81" s="180"/>
      <c r="E81" s="180"/>
      <c r="F81" s="180"/>
    </row>
    <row r="82" spans="4:6">
      <c r="D82" s="180"/>
      <c r="E82" s="180"/>
      <c r="F82" s="180"/>
    </row>
    <row r="83" spans="4:6">
      <c r="D83" s="180"/>
      <c r="E83" s="180"/>
      <c r="F83" s="180"/>
    </row>
    <row r="84" spans="4:6">
      <c r="D84" s="180"/>
      <c r="E84" s="180"/>
      <c r="F84" s="180"/>
    </row>
    <row r="85" spans="4:6">
      <c r="D85" s="180"/>
      <c r="E85" s="180"/>
      <c r="F85" s="180"/>
    </row>
    <row r="86" spans="4:6">
      <c r="D86" s="180"/>
      <c r="E86" s="180"/>
      <c r="F86" s="180"/>
    </row>
    <row r="87" spans="4:6">
      <c r="D87" s="180"/>
      <c r="E87" s="180"/>
      <c r="F87" s="180"/>
    </row>
    <row r="88" spans="4:6">
      <c r="D88" s="180"/>
      <c r="E88" s="180"/>
      <c r="F88" s="180"/>
    </row>
    <row r="89" spans="4:6">
      <c r="D89" s="180"/>
      <c r="E89" s="180"/>
      <c r="F89" s="180"/>
    </row>
    <row r="90" spans="4:6">
      <c r="D90" s="180"/>
      <c r="E90" s="180"/>
      <c r="F90" s="180"/>
    </row>
    <row r="91" spans="4:6">
      <c r="D91" s="180"/>
      <c r="E91" s="180"/>
      <c r="F91" s="180"/>
    </row>
    <row r="92" spans="4:6">
      <c r="D92" s="180"/>
      <c r="E92" s="180"/>
      <c r="F92" s="180"/>
    </row>
    <row r="93" spans="4:6">
      <c r="D93" s="180"/>
      <c r="E93" s="180"/>
      <c r="F93" s="180"/>
    </row>
    <row r="94" spans="4:6">
      <c r="D94" s="180"/>
      <c r="E94" s="180"/>
      <c r="F94" s="180"/>
    </row>
    <row r="95" spans="4:6">
      <c r="D95" s="180"/>
      <c r="E95" s="180"/>
      <c r="F95" s="180"/>
    </row>
    <row r="96" spans="4:6">
      <c r="D96" s="180"/>
      <c r="E96" s="180"/>
      <c r="F96" s="180"/>
    </row>
    <row r="97" spans="4:6">
      <c r="D97" s="180"/>
      <c r="E97" s="180"/>
      <c r="F97" s="180"/>
    </row>
    <row r="98" spans="4:6">
      <c r="D98" s="180"/>
      <c r="E98" s="180"/>
      <c r="F98" s="180"/>
    </row>
    <row r="99" spans="4:6">
      <c r="D99" s="180"/>
      <c r="E99" s="180"/>
      <c r="F99" s="180"/>
    </row>
    <row r="100" spans="4:6">
      <c r="D100" s="180"/>
      <c r="E100" s="180"/>
      <c r="F100" s="180"/>
    </row>
    <row r="101" spans="4:6">
      <c r="D101" s="180"/>
      <c r="E101" s="180"/>
      <c r="F101" s="180"/>
    </row>
    <row r="102" spans="4:6">
      <c r="D102" s="180"/>
      <c r="E102" s="180"/>
      <c r="F102" s="180"/>
    </row>
    <row r="103" spans="4:6">
      <c r="D103" s="180"/>
      <c r="E103" s="180"/>
      <c r="F103" s="180"/>
    </row>
    <row r="104" spans="4:6">
      <c r="D104" s="180"/>
      <c r="E104" s="180"/>
      <c r="F104" s="180"/>
    </row>
    <row r="105" spans="4:6">
      <c r="D105" s="180"/>
      <c r="E105" s="180"/>
      <c r="F105" s="180"/>
    </row>
    <row r="106" spans="4:6">
      <c r="D106" s="180"/>
      <c r="E106" s="180"/>
      <c r="F106" s="180"/>
    </row>
    <row r="107" spans="4:6">
      <c r="D107" s="180"/>
      <c r="E107" s="180"/>
      <c r="F107" s="180"/>
    </row>
    <row r="108" spans="4:6">
      <c r="D108" s="180"/>
      <c r="E108" s="180"/>
      <c r="F108" s="180"/>
    </row>
    <row r="109" spans="4:6">
      <c r="D109" s="180"/>
      <c r="E109" s="180"/>
      <c r="F109" s="180"/>
    </row>
    <row r="110" spans="4:6">
      <c r="D110" s="180"/>
      <c r="E110" s="180"/>
      <c r="F110" s="180"/>
    </row>
    <row r="111" spans="4:6">
      <c r="D111" s="180"/>
      <c r="E111" s="180"/>
      <c r="F111" s="180"/>
    </row>
    <row r="112" spans="4:6">
      <c r="D112" s="180"/>
      <c r="E112" s="180"/>
      <c r="F112" s="180"/>
    </row>
    <row r="113" spans="4:6">
      <c r="D113" s="180"/>
      <c r="E113" s="180"/>
      <c r="F113" s="180"/>
    </row>
    <row r="114" spans="4:6">
      <c r="D114" s="180"/>
      <c r="E114" s="180"/>
      <c r="F114" s="180"/>
    </row>
    <row r="115" spans="4:6">
      <c r="D115" s="180"/>
      <c r="E115" s="180"/>
      <c r="F115" s="180"/>
    </row>
    <row r="116" spans="4:6">
      <c r="D116" s="180"/>
      <c r="E116" s="180"/>
      <c r="F116" s="180"/>
    </row>
    <row r="117" spans="4:6">
      <c r="D117" s="180"/>
      <c r="E117" s="180"/>
      <c r="F117" s="180"/>
    </row>
    <row r="118" spans="4:6">
      <c r="D118" s="180"/>
      <c r="E118" s="180"/>
      <c r="F118" s="180"/>
    </row>
    <row r="119" spans="4:6">
      <c r="D119" s="180"/>
      <c r="E119" s="180"/>
      <c r="F119" s="180"/>
    </row>
    <row r="120" spans="4:6">
      <c r="D120" s="180"/>
      <c r="E120" s="180"/>
      <c r="F120" s="180"/>
    </row>
    <row r="121" spans="4:6">
      <c r="D121" s="180"/>
      <c r="E121" s="180"/>
      <c r="F121" s="180"/>
    </row>
    <row r="122" spans="4:6">
      <c r="D122" s="180"/>
      <c r="E122" s="180"/>
      <c r="F122" s="180"/>
    </row>
    <row r="123" spans="4:6">
      <c r="D123" s="180"/>
      <c r="E123" s="180"/>
      <c r="F123" s="180"/>
    </row>
    <row r="124" spans="4:6">
      <c r="D124" s="180"/>
      <c r="E124" s="180"/>
      <c r="F124" s="180"/>
    </row>
    <row r="125" spans="4:6">
      <c r="D125" s="180"/>
      <c r="E125" s="180"/>
      <c r="F125" s="180"/>
    </row>
    <row r="126" spans="4:6">
      <c r="D126" s="180"/>
      <c r="E126" s="180"/>
      <c r="F126" s="180"/>
    </row>
    <row r="127" spans="4:6">
      <c r="D127" s="180"/>
      <c r="E127" s="180"/>
      <c r="F127" s="180"/>
    </row>
    <row r="128" spans="4:6">
      <c r="D128" s="180"/>
      <c r="E128" s="180"/>
      <c r="F128" s="180"/>
    </row>
    <row r="129" spans="4:6">
      <c r="D129" s="180"/>
      <c r="E129" s="180"/>
      <c r="F129" s="180"/>
    </row>
    <row r="130" spans="4:6">
      <c r="D130" s="180"/>
      <c r="E130" s="180"/>
      <c r="F130" s="180"/>
    </row>
    <row r="131" spans="4:6">
      <c r="D131" s="180"/>
      <c r="E131" s="180"/>
      <c r="F131" s="180"/>
    </row>
    <row r="132" spans="4:6">
      <c r="D132" s="180"/>
      <c r="E132" s="180"/>
      <c r="F132" s="180"/>
    </row>
    <row r="133" spans="4:6">
      <c r="D133" s="180"/>
      <c r="E133" s="180"/>
      <c r="F133" s="180"/>
    </row>
    <row r="134" spans="4:6">
      <c r="D134" s="180"/>
      <c r="E134" s="180"/>
      <c r="F134" s="180"/>
    </row>
    <row r="135" spans="4:6">
      <c r="D135" s="180"/>
      <c r="E135" s="180"/>
      <c r="F135" s="180"/>
    </row>
    <row r="136" spans="4:6">
      <c r="D136" s="180"/>
      <c r="E136" s="180"/>
      <c r="F136" s="180"/>
    </row>
    <row r="137" spans="4:6">
      <c r="D137" s="180"/>
      <c r="E137" s="180"/>
      <c r="F137" s="180"/>
    </row>
    <row r="138" spans="4:6">
      <c r="D138" s="180"/>
      <c r="E138" s="180"/>
      <c r="F138" s="180"/>
    </row>
    <row r="139" spans="4:6">
      <c r="D139" s="180"/>
      <c r="E139" s="180"/>
      <c r="F139" s="180"/>
    </row>
    <row r="140" spans="4:6">
      <c r="D140" s="180"/>
      <c r="E140" s="180"/>
      <c r="F140" s="180"/>
    </row>
    <row r="141" spans="4:6">
      <c r="D141" s="180"/>
      <c r="E141" s="180"/>
      <c r="F141" s="180"/>
    </row>
    <row r="142" spans="4:6">
      <c r="D142" s="180"/>
      <c r="E142" s="180"/>
      <c r="F142" s="180"/>
    </row>
    <row r="143" spans="4:6">
      <c r="D143" s="180"/>
      <c r="E143" s="180"/>
      <c r="F143" s="180"/>
    </row>
    <row r="144" spans="4:6">
      <c r="D144" s="180"/>
      <c r="E144" s="180"/>
      <c r="F144" s="180"/>
    </row>
    <row r="145" spans="4:6">
      <c r="D145" s="180"/>
      <c r="E145" s="180"/>
      <c r="F145" s="180"/>
    </row>
    <row r="146" spans="4:6">
      <c r="D146" s="180"/>
      <c r="E146" s="180"/>
      <c r="F146" s="180"/>
    </row>
    <row r="147" spans="4:6">
      <c r="D147" s="180"/>
      <c r="E147" s="180"/>
      <c r="F147" s="180"/>
    </row>
    <row r="148" spans="4:6">
      <c r="D148" s="180"/>
      <c r="E148" s="180"/>
      <c r="F148" s="180"/>
    </row>
    <row r="149" spans="4:6">
      <c r="D149" s="180"/>
      <c r="E149" s="180"/>
      <c r="F149" s="180"/>
    </row>
    <row r="150" spans="4:6">
      <c r="D150" s="180"/>
      <c r="E150" s="180"/>
      <c r="F150" s="180"/>
    </row>
    <row r="151" spans="4:6">
      <c r="D151" s="180"/>
      <c r="E151" s="180"/>
      <c r="F151" s="180"/>
    </row>
    <row r="152" spans="4:6">
      <c r="D152" s="180"/>
      <c r="E152" s="180"/>
      <c r="F152" s="180"/>
    </row>
    <row r="153" spans="4:6">
      <c r="D153" s="180"/>
      <c r="E153" s="180"/>
      <c r="F153" s="180"/>
    </row>
    <row r="154" spans="4:6">
      <c r="D154" s="180"/>
      <c r="E154" s="180"/>
      <c r="F154" s="180"/>
    </row>
    <row r="155" spans="4:6">
      <c r="D155" s="180"/>
      <c r="E155" s="180"/>
      <c r="F155" s="180"/>
    </row>
    <row r="156" spans="4:6">
      <c r="D156" s="180"/>
      <c r="E156" s="180"/>
      <c r="F156" s="180"/>
    </row>
    <row r="157" spans="4:6">
      <c r="D157" s="180"/>
      <c r="E157" s="180"/>
      <c r="F157" s="180"/>
    </row>
    <row r="158" spans="4:6">
      <c r="D158" s="180"/>
      <c r="E158" s="180"/>
      <c r="F158" s="180"/>
    </row>
    <row r="159" spans="4:6">
      <c r="D159" s="180"/>
      <c r="E159" s="180"/>
      <c r="F159" s="180"/>
    </row>
    <row r="160" spans="4:6">
      <c r="D160" s="180"/>
      <c r="E160" s="180"/>
      <c r="F160" s="180"/>
    </row>
    <row r="161" spans="4:6">
      <c r="D161" s="180"/>
      <c r="E161" s="180"/>
      <c r="F161" s="180"/>
    </row>
    <row r="162" spans="4:6">
      <c r="D162" s="180"/>
      <c r="E162" s="180"/>
      <c r="F162" s="180"/>
    </row>
    <row r="163" spans="4:6">
      <c r="D163" s="180"/>
      <c r="E163" s="180"/>
      <c r="F163" s="180"/>
    </row>
    <row r="164" spans="4:6">
      <c r="D164" s="180"/>
      <c r="E164" s="180"/>
      <c r="F164" s="180"/>
    </row>
    <row r="165" spans="4:6">
      <c r="D165" s="180"/>
      <c r="E165" s="180"/>
      <c r="F165" s="180"/>
    </row>
    <row r="166" spans="4:6">
      <c r="D166" s="180"/>
      <c r="E166" s="180"/>
      <c r="F166" s="180"/>
    </row>
    <row r="167" spans="4:6">
      <c r="D167" s="180"/>
      <c r="E167" s="180"/>
      <c r="F167" s="180"/>
    </row>
    <row r="168" spans="4:6">
      <c r="D168" s="180"/>
      <c r="E168" s="180"/>
      <c r="F168" s="180"/>
    </row>
    <row r="169" spans="4:6">
      <c r="D169" s="180"/>
      <c r="E169" s="180"/>
      <c r="F169" s="180"/>
    </row>
    <row r="170" spans="4:6">
      <c r="D170" s="180"/>
      <c r="E170" s="180"/>
      <c r="F170" s="180"/>
    </row>
    <row r="171" spans="4:6">
      <c r="D171" s="180"/>
      <c r="E171" s="180"/>
      <c r="F171" s="180"/>
    </row>
    <row r="172" spans="4:6">
      <c r="D172" s="180"/>
      <c r="E172" s="180"/>
      <c r="F172" s="180"/>
    </row>
    <row r="173" spans="4:6">
      <c r="D173" s="180"/>
      <c r="E173" s="180"/>
      <c r="F173" s="180"/>
    </row>
    <row r="174" spans="4:6">
      <c r="D174" s="180"/>
      <c r="E174" s="180"/>
      <c r="F174" s="180"/>
    </row>
    <row r="175" spans="4:6">
      <c r="D175" s="180"/>
      <c r="E175" s="180"/>
      <c r="F175" s="180"/>
    </row>
    <row r="176" spans="4:6">
      <c r="D176" s="180"/>
      <c r="E176" s="180"/>
      <c r="F176" s="180"/>
    </row>
    <row r="177" spans="4:6">
      <c r="D177" s="180"/>
      <c r="E177" s="180"/>
      <c r="F177" s="180"/>
    </row>
    <row r="178" spans="4:6">
      <c r="D178" s="180"/>
      <c r="E178" s="180"/>
      <c r="F178" s="180"/>
    </row>
    <row r="179" spans="4:6">
      <c r="D179" s="180"/>
      <c r="E179" s="180"/>
      <c r="F179" s="180"/>
    </row>
    <row r="180" spans="4:6">
      <c r="D180" s="180"/>
      <c r="E180" s="180"/>
      <c r="F180" s="180"/>
    </row>
    <row r="181" spans="4:6">
      <c r="D181" s="180"/>
      <c r="E181" s="180"/>
      <c r="F181" s="180"/>
    </row>
    <row r="182" spans="4:6">
      <c r="D182" s="180"/>
      <c r="E182" s="180"/>
      <c r="F182" s="180"/>
    </row>
    <row r="183" spans="4:6">
      <c r="D183" s="180"/>
      <c r="E183" s="180"/>
      <c r="F183" s="180"/>
    </row>
    <row r="184" spans="4:6">
      <c r="D184" s="180"/>
      <c r="E184" s="180"/>
      <c r="F184" s="180"/>
    </row>
    <row r="185" spans="4:6">
      <c r="D185" s="180"/>
      <c r="E185" s="180"/>
      <c r="F185" s="180"/>
    </row>
    <row r="186" spans="4:6">
      <c r="D186" s="180"/>
      <c r="E186" s="180"/>
      <c r="F186" s="180"/>
    </row>
    <row r="187" spans="4:6">
      <c r="D187" s="180"/>
      <c r="E187" s="180"/>
      <c r="F187" s="180"/>
    </row>
    <row r="188" spans="4:6">
      <c r="D188" s="180"/>
      <c r="E188" s="180"/>
      <c r="F188" s="180"/>
    </row>
    <row r="189" spans="4:6">
      <c r="D189" s="180"/>
      <c r="E189" s="180"/>
      <c r="F189" s="180"/>
    </row>
    <row r="190" spans="4:6">
      <c r="D190" s="180"/>
      <c r="E190" s="180"/>
      <c r="F190" s="180"/>
    </row>
    <row r="191" spans="4:6">
      <c r="D191" s="180"/>
      <c r="E191" s="180"/>
      <c r="F191" s="180"/>
    </row>
    <row r="192" spans="4:6">
      <c r="D192" s="180"/>
      <c r="E192" s="180"/>
      <c r="F192" s="180"/>
    </row>
    <row r="193" spans="4:6">
      <c r="D193" s="180"/>
      <c r="E193" s="180"/>
      <c r="F193" s="180"/>
    </row>
    <row r="194" spans="4:6">
      <c r="D194" s="180"/>
      <c r="E194" s="180"/>
      <c r="F194" s="180"/>
    </row>
    <row r="195" spans="4:6">
      <c r="D195" s="180"/>
      <c r="E195" s="180"/>
      <c r="F195" s="180"/>
    </row>
    <row r="196" spans="4:6">
      <c r="D196" s="180"/>
      <c r="E196" s="180"/>
      <c r="F196" s="180"/>
    </row>
    <row r="197" spans="4:6">
      <c r="D197" s="180"/>
      <c r="E197" s="180"/>
      <c r="F197" s="180"/>
    </row>
    <row r="198" spans="4:6">
      <c r="D198" s="180"/>
      <c r="E198" s="180"/>
      <c r="F198" s="180"/>
    </row>
    <row r="199" spans="4:6">
      <c r="D199" s="180"/>
      <c r="E199" s="180"/>
      <c r="F199" s="180"/>
    </row>
    <row r="200" spans="4:6">
      <c r="D200" s="180"/>
      <c r="E200" s="180"/>
      <c r="F200" s="180"/>
    </row>
    <row r="201" spans="4:6">
      <c r="D201" s="180"/>
      <c r="E201" s="180"/>
      <c r="F201" s="180"/>
    </row>
    <row r="202" spans="4:6">
      <c r="D202" s="180"/>
      <c r="E202" s="180"/>
      <c r="F202" s="180"/>
    </row>
    <row r="203" spans="4:6">
      <c r="D203" s="180"/>
      <c r="E203" s="180"/>
      <c r="F203" s="180"/>
    </row>
    <row r="204" spans="4:6">
      <c r="D204" s="180"/>
      <c r="E204" s="180"/>
      <c r="F204" s="180"/>
    </row>
    <row r="205" spans="4:6">
      <c r="D205" s="180"/>
      <c r="E205" s="180"/>
      <c r="F205" s="180"/>
    </row>
    <row r="206" spans="4:6">
      <c r="D206" s="180"/>
      <c r="E206" s="180"/>
      <c r="F206" s="180"/>
    </row>
    <row r="207" spans="4:6">
      <c r="D207" s="180"/>
      <c r="E207" s="180"/>
      <c r="F207" s="180"/>
    </row>
    <row r="208" spans="4:6">
      <c r="D208" s="180"/>
      <c r="E208" s="180"/>
      <c r="F208" s="180"/>
    </row>
    <row r="209" spans="4:6">
      <c r="D209" s="180"/>
      <c r="E209" s="180"/>
      <c r="F209" s="180"/>
    </row>
    <row r="210" spans="4:6">
      <c r="D210" s="180"/>
      <c r="E210" s="180"/>
      <c r="F210" s="180"/>
    </row>
    <row r="211" spans="4:6">
      <c r="D211" s="180"/>
      <c r="E211" s="180"/>
      <c r="F211" s="180"/>
    </row>
    <row r="212" spans="4:6">
      <c r="D212" s="180"/>
      <c r="E212" s="180"/>
      <c r="F212" s="180"/>
    </row>
    <row r="213" spans="4:6">
      <c r="D213" s="180"/>
      <c r="E213" s="180"/>
      <c r="F213" s="180"/>
    </row>
    <row r="214" spans="4:6">
      <c r="D214" s="180"/>
      <c r="E214" s="180"/>
      <c r="F214" s="180"/>
    </row>
    <row r="215" spans="4:6">
      <c r="D215" s="180"/>
      <c r="E215" s="180"/>
      <c r="F215" s="180"/>
    </row>
    <row r="216" spans="4:6">
      <c r="D216" s="180"/>
      <c r="E216" s="180"/>
      <c r="F216" s="180"/>
    </row>
    <row r="217" spans="4:6">
      <c r="D217" s="180"/>
      <c r="E217" s="180"/>
      <c r="F217" s="180"/>
    </row>
    <row r="218" spans="4:6">
      <c r="D218" s="180"/>
      <c r="E218" s="180"/>
      <c r="F218" s="180"/>
    </row>
    <row r="219" spans="4:6">
      <c r="D219" s="180"/>
      <c r="E219" s="180"/>
      <c r="F219" s="180"/>
    </row>
    <row r="220" spans="4:6">
      <c r="D220" s="180"/>
      <c r="E220" s="180"/>
      <c r="F220" s="180"/>
    </row>
    <row r="221" spans="4:6">
      <c r="D221" s="180"/>
      <c r="E221" s="180"/>
      <c r="F221" s="180"/>
    </row>
    <row r="222" spans="4:6">
      <c r="D222" s="180"/>
      <c r="E222" s="180"/>
      <c r="F222" s="180"/>
    </row>
    <row r="223" spans="4:6">
      <c r="D223" s="180"/>
      <c r="E223" s="180"/>
      <c r="F223" s="180"/>
    </row>
    <row r="224" spans="4:6">
      <c r="D224" s="180"/>
      <c r="E224" s="180"/>
      <c r="F224" s="180"/>
    </row>
    <row r="225" spans="4:6">
      <c r="D225" s="180"/>
      <c r="E225" s="180"/>
      <c r="F225" s="180"/>
    </row>
    <row r="226" spans="4:6">
      <c r="D226" s="180"/>
      <c r="E226" s="180"/>
      <c r="F226" s="180"/>
    </row>
    <row r="227" spans="4:6">
      <c r="D227" s="180"/>
      <c r="E227" s="180"/>
      <c r="F227" s="180"/>
    </row>
    <row r="228" spans="4:6">
      <c r="D228" s="180"/>
      <c r="E228" s="180"/>
      <c r="F228" s="180"/>
    </row>
    <row r="229" spans="4:6">
      <c r="D229" s="180"/>
      <c r="E229" s="180"/>
      <c r="F229" s="180"/>
    </row>
    <row r="230" spans="4:6">
      <c r="D230" s="180"/>
      <c r="E230" s="180"/>
      <c r="F230" s="180"/>
    </row>
    <row r="231" spans="4:6">
      <c r="D231" s="180"/>
      <c r="E231" s="180"/>
      <c r="F231" s="180"/>
    </row>
    <row r="232" spans="4:6">
      <c r="D232" s="180"/>
      <c r="E232" s="180"/>
      <c r="F232" s="180"/>
    </row>
    <row r="233" spans="4:6">
      <c r="D233" s="180"/>
      <c r="E233" s="180"/>
      <c r="F233" s="180"/>
    </row>
    <row r="234" spans="4:6">
      <c r="D234" s="180"/>
      <c r="E234" s="180"/>
      <c r="F234" s="180"/>
    </row>
    <row r="235" spans="4:6">
      <c r="D235" s="180"/>
      <c r="E235" s="180"/>
      <c r="F235" s="180"/>
    </row>
    <row r="236" spans="4:6">
      <c r="D236" s="180"/>
      <c r="E236" s="180"/>
      <c r="F236" s="180"/>
    </row>
    <row r="237" spans="4:6">
      <c r="D237" s="180"/>
      <c r="E237" s="180"/>
      <c r="F237" s="180"/>
    </row>
    <row r="238" spans="4:6">
      <c r="D238" s="180"/>
      <c r="E238" s="180"/>
      <c r="F238" s="180"/>
    </row>
    <row r="239" spans="4:6">
      <c r="D239" s="180"/>
      <c r="E239" s="180"/>
      <c r="F239" s="180"/>
    </row>
    <row r="240" spans="4:6">
      <c r="D240" s="180"/>
      <c r="E240" s="180"/>
      <c r="F240" s="180"/>
    </row>
    <row r="241" spans="4:6">
      <c r="D241" s="180"/>
      <c r="E241" s="180"/>
      <c r="F241" s="180"/>
    </row>
    <row r="242" spans="4:6">
      <c r="D242" s="180"/>
      <c r="E242" s="180"/>
      <c r="F242" s="180"/>
    </row>
    <row r="243" spans="4:6">
      <c r="D243" s="180"/>
      <c r="E243" s="180"/>
      <c r="F243" s="180"/>
    </row>
    <row r="244" spans="4:6">
      <c r="D244" s="180"/>
      <c r="E244" s="180"/>
      <c r="F244" s="180"/>
    </row>
    <row r="245" spans="4:6">
      <c r="D245" s="180"/>
      <c r="E245" s="180"/>
      <c r="F245" s="180"/>
    </row>
    <row r="246" spans="4:6">
      <c r="D246" s="180"/>
      <c r="E246" s="180"/>
      <c r="F246" s="180"/>
    </row>
    <row r="247" spans="4:6">
      <c r="D247" s="180"/>
      <c r="E247" s="180"/>
      <c r="F247" s="180"/>
    </row>
    <row r="248" spans="4:6">
      <c r="D248" s="180"/>
      <c r="E248" s="180"/>
      <c r="F248" s="180"/>
    </row>
    <row r="249" spans="4:6">
      <c r="D249" s="180"/>
      <c r="E249" s="180"/>
      <c r="F249" s="180"/>
    </row>
    <row r="250" spans="4:6">
      <c r="D250" s="180"/>
      <c r="E250" s="180"/>
      <c r="F250" s="180"/>
    </row>
    <row r="251" spans="4:6">
      <c r="D251" s="180"/>
      <c r="E251" s="180"/>
      <c r="F251" s="180"/>
    </row>
    <row r="252" spans="4:6">
      <c r="D252" s="180"/>
      <c r="E252" s="180"/>
      <c r="F252" s="180"/>
    </row>
    <row r="253" spans="4:6">
      <c r="D253" s="180"/>
      <c r="E253" s="180"/>
      <c r="F253" s="180"/>
    </row>
    <row r="254" spans="4:6">
      <c r="D254" s="180"/>
      <c r="E254" s="180"/>
      <c r="F254" s="180"/>
    </row>
    <row r="255" spans="4:6">
      <c r="D255" s="180"/>
      <c r="E255" s="180"/>
      <c r="F255" s="180"/>
    </row>
    <row r="256" spans="4:6">
      <c r="D256" s="180"/>
      <c r="E256" s="180"/>
      <c r="F256" s="180"/>
    </row>
    <row r="257" spans="4:6">
      <c r="D257" s="180"/>
      <c r="E257" s="180"/>
      <c r="F257" s="180"/>
    </row>
    <row r="258" spans="4:6">
      <c r="D258" s="180"/>
      <c r="E258" s="180"/>
      <c r="F258" s="180"/>
    </row>
    <row r="259" spans="4:6">
      <c r="D259" s="180"/>
      <c r="E259" s="180"/>
      <c r="F259" s="180"/>
    </row>
    <row r="260" spans="4:6">
      <c r="D260" s="180"/>
      <c r="E260" s="180"/>
      <c r="F260" s="180"/>
    </row>
    <row r="261" spans="4:6">
      <c r="D261" s="180"/>
      <c r="E261" s="180"/>
      <c r="F261" s="180"/>
    </row>
    <row r="262" spans="4:6">
      <c r="D262" s="180"/>
      <c r="E262" s="180"/>
      <c r="F262" s="180"/>
    </row>
    <row r="263" spans="4:6">
      <c r="D263" s="180"/>
      <c r="E263" s="180"/>
      <c r="F263" s="180"/>
    </row>
    <row r="264" spans="4:6">
      <c r="D264" s="180"/>
      <c r="E264" s="180"/>
      <c r="F264" s="180"/>
    </row>
    <row r="265" spans="4:6">
      <c r="D265" s="180"/>
      <c r="E265" s="180"/>
      <c r="F265" s="180"/>
    </row>
    <row r="266" spans="4:6">
      <c r="D266" s="180"/>
      <c r="E266" s="180"/>
      <c r="F266" s="180"/>
    </row>
    <row r="267" spans="4:6">
      <c r="D267" s="180"/>
      <c r="E267" s="180"/>
      <c r="F267" s="180"/>
    </row>
    <row r="268" spans="4:6">
      <c r="D268" s="180"/>
      <c r="E268" s="180"/>
      <c r="F268" s="180"/>
    </row>
    <row r="269" spans="4:6">
      <c r="D269" s="180"/>
      <c r="E269" s="180"/>
      <c r="F269" s="180"/>
    </row>
    <row r="270" spans="4:6">
      <c r="D270" s="180"/>
      <c r="E270" s="180"/>
      <c r="F270" s="180"/>
    </row>
    <row r="271" spans="4:6">
      <c r="D271" s="180"/>
      <c r="E271" s="180"/>
      <c r="F271" s="180"/>
    </row>
    <row r="272" spans="4:6">
      <c r="D272" s="180"/>
      <c r="E272" s="180"/>
      <c r="F272" s="180"/>
    </row>
    <row r="273" spans="4:6">
      <c r="D273" s="180"/>
      <c r="E273" s="180"/>
      <c r="F273" s="180"/>
    </row>
    <row r="274" spans="4:6">
      <c r="D274" s="180"/>
      <c r="E274" s="180"/>
      <c r="F274" s="180"/>
    </row>
    <row r="275" spans="4:6">
      <c r="D275" s="180"/>
      <c r="E275" s="180"/>
      <c r="F275" s="180"/>
    </row>
    <row r="276" spans="4:6">
      <c r="D276" s="180"/>
      <c r="E276" s="180"/>
      <c r="F276" s="180"/>
    </row>
    <row r="277" spans="4:6">
      <c r="D277" s="180"/>
      <c r="E277" s="180"/>
      <c r="F277" s="180"/>
    </row>
    <row r="278" spans="4:6">
      <c r="D278" s="180"/>
      <c r="E278" s="180"/>
      <c r="F278" s="180"/>
    </row>
    <row r="279" spans="4:6">
      <c r="D279" s="180"/>
      <c r="E279" s="180"/>
      <c r="F279" s="180"/>
    </row>
    <row r="280" spans="4:6">
      <c r="D280" s="180"/>
      <c r="E280" s="180"/>
      <c r="F280" s="180"/>
    </row>
    <row r="281" spans="4:6">
      <c r="D281" s="180"/>
      <c r="E281" s="180"/>
      <c r="F281" s="180"/>
    </row>
    <row r="282" spans="4:6">
      <c r="D282" s="180"/>
      <c r="E282" s="180"/>
      <c r="F282" s="180"/>
    </row>
    <row r="283" spans="4:6">
      <c r="D283" s="180"/>
      <c r="E283" s="180"/>
      <c r="F283" s="180"/>
    </row>
    <row r="284" spans="4:6">
      <c r="D284" s="180"/>
      <c r="E284" s="180"/>
      <c r="F284" s="180"/>
    </row>
    <row r="285" spans="4:6">
      <c r="D285" s="180"/>
      <c r="E285" s="180"/>
      <c r="F285" s="180"/>
    </row>
    <row r="286" spans="4:6">
      <c r="D286" s="180"/>
      <c r="E286" s="180"/>
      <c r="F286" s="180"/>
    </row>
    <row r="287" spans="4:6">
      <c r="D287" s="180"/>
      <c r="E287" s="180"/>
      <c r="F287" s="180"/>
    </row>
    <row r="288" spans="4:6">
      <c r="D288" s="180"/>
      <c r="E288" s="180"/>
      <c r="F288" s="180"/>
    </row>
    <row r="289" spans="4:6">
      <c r="D289" s="180"/>
      <c r="E289" s="180"/>
      <c r="F289" s="180"/>
    </row>
    <row r="290" spans="4:6">
      <c r="D290" s="180"/>
      <c r="E290" s="180"/>
      <c r="F290" s="180"/>
    </row>
    <row r="291" spans="4:6">
      <c r="D291" s="180"/>
      <c r="E291" s="180"/>
      <c r="F291" s="180"/>
    </row>
    <row r="292" spans="4:6">
      <c r="D292" s="180"/>
      <c r="E292" s="180"/>
      <c r="F292" s="180"/>
    </row>
    <row r="293" spans="4:6">
      <c r="D293" s="180"/>
      <c r="E293" s="180"/>
      <c r="F293" s="180"/>
    </row>
    <row r="294" spans="4:6">
      <c r="D294" s="180"/>
      <c r="E294" s="180"/>
      <c r="F294" s="180"/>
    </row>
    <row r="295" spans="4:6">
      <c r="D295" s="180"/>
      <c r="E295" s="180"/>
      <c r="F295" s="180"/>
    </row>
    <row r="296" spans="4:6">
      <c r="D296" s="180"/>
      <c r="E296" s="180"/>
      <c r="F296" s="180"/>
    </row>
    <row r="297" spans="4:6">
      <c r="D297" s="180"/>
      <c r="E297" s="180"/>
      <c r="F297" s="180"/>
    </row>
    <row r="298" spans="4:6">
      <c r="D298" s="180"/>
      <c r="E298" s="180"/>
      <c r="F298" s="180"/>
    </row>
    <row r="299" spans="4:6">
      <c r="D299" s="180"/>
      <c r="E299" s="180"/>
      <c r="F299" s="180"/>
    </row>
    <row r="300" spans="4:6">
      <c r="D300" s="180"/>
      <c r="E300" s="180"/>
      <c r="F300" s="180"/>
    </row>
    <row r="301" spans="4:6">
      <c r="D301" s="180"/>
      <c r="E301" s="180"/>
      <c r="F301" s="180"/>
    </row>
    <row r="302" spans="4:6">
      <c r="D302" s="180"/>
      <c r="E302" s="180"/>
      <c r="F302" s="180"/>
    </row>
    <row r="303" spans="4:6">
      <c r="D303" s="180"/>
      <c r="E303" s="180"/>
      <c r="F303" s="180"/>
    </row>
    <row r="304" spans="4:6">
      <c r="D304" s="180"/>
      <c r="E304" s="180"/>
      <c r="F304" s="180"/>
    </row>
    <row r="305" spans="4:6">
      <c r="D305" s="180"/>
      <c r="E305" s="180"/>
      <c r="F305" s="180"/>
    </row>
    <row r="306" spans="4:6">
      <c r="D306" s="180"/>
      <c r="E306" s="180"/>
      <c r="F306" s="180"/>
    </row>
    <row r="307" spans="4:6">
      <c r="D307" s="180"/>
      <c r="E307" s="180"/>
      <c r="F307" s="180"/>
    </row>
    <row r="308" spans="4:6">
      <c r="D308" s="180"/>
      <c r="E308" s="180"/>
      <c r="F308" s="180"/>
    </row>
    <row r="309" spans="4:6">
      <c r="D309" s="180"/>
      <c r="E309" s="180"/>
      <c r="F309" s="180"/>
    </row>
    <row r="310" spans="4:6">
      <c r="D310" s="180"/>
      <c r="E310" s="180"/>
      <c r="F310" s="180"/>
    </row>
    <row r="311" spans="4:6">
      <c r="D311" s="180"/>
      <c r="E311" s="180"/>
      <c r="F311" s="180"/>
    </row>
    <row r="312" spans="4:6">
      <c r="D312" s="180"/>
      <c r="E312" s="180"/>
      <c r="F312" s="180"/>
    </row>
    <row r="313" spans="4:6">
      <c r="D313" s="180"/>
      <c r="E313" s="180"/>
      <c r="F313" s="180"/>
    </row>
    <row r="314" spans="4:6">
      <c r="D314" s="180"/>
      <c r="E314" s="180"/>
      <c r="F314" s="180"/>
    </row>
    <row r="315" spans="4:6">
      <c r="D315" s="180"/>
      <c r="E315" s="180"/>
      <c r="F315" s="180"/>
    </row>
    <row r="316" spans="4:6">
      <c r="D316" s="180"/>
      <c r="E316" s="180"/>
      <c r="F316" s="180"/>
    </row>
    <row r="317" spans="4:6">
      <c r="D317" s="180"/>
      <c r="E317" s="180"/>
      <c r="F317" s="180"/>
    </row>
    <row r="318" spans="4:6">
      <c r="D318" s="180"/>
      <c r="E318" s="180"/>
      <c r="F318" s="180"/>
    </row>
    <row r="319" spans="4:6">
      <c r="D319" s="180"/>
      <c r="E319" s="180"/>
      <c r="F319" s="180"/>
    </row>
    <row r="320" spans="4:6">
      <c r="D320" s="180"/>
      <c r="E320" s="180"/>
      <c r="F320" s="180"/>
    </row>
    <row r="321" spans="4:6">
      <c r="D321" s="180"/>
      <c r="E321" s="180"/>
      <c r="F321" s="180"/>
    </row>
    <row r="322" spans="4:6">
      <c r="D322" s="180"/>
      <c r="E322" s="180"/>
      <c r="F322" s="180"/>
    </row>
    <row r="323" spans="4:6">
      <c r="D323" s="180"/>
      <c r="E323" s="180"/>
      <c r="F323" s="180"/>
    </row>
    <row r="324" spans="4:6">
      <c r="D324" s="180"/>
      <c r="E324" s="180"/>
      <c r="F324" s="180"/>
    </row>
    <row r="325" spans="4:6">
      <c r="D325" s="180"/>
      <c r="E325" s="180"/>
      <c r="F325" s="180"/>
    </row>
    <row r="326" spans="4:6">
      <c r="D326" s="180"/>
      <c r="E326" s="180"/>
      <c r="F326" s="180"/>
    </row>
    <row r="327" spans="4:6">
      <c r="D327" s="180"/>
      <c r="E327" s="180"/>
      <c r="F327" s="180"/>
    </row>
    <row r="328" spans="4:6">
      <c r="D328" s="180"/>
      <c r="E328" s="180"/>
      <c r="F328" s="180"/>
    </row>
    <row r="329" spans="4:6">
      <c r="D329" s="180"/>
      <c r="E329" s="180"/>
      <c r="F329" s="180"/>
    </row>
    <row r="330" spans="4:6">
      <c r="D330" s="180"/>
      <c r="E330" s="180"/>
      <c r="F330" s="180"/>
    </row>
    <row r="331" spans="4:6">
      <c r="D331" s="180"/>
      <c r="E331" s="180"/>
      <c r="F331" s="180"/>
    </row>
    <row r="332" spans="4:6">
      <c r="D332" s="180"/>
      <c r="E332" s="180"/>
      <c r="F332" s="180"/>
    </row>
    <row r="333" spans="4:6">
      <c r="D333" s="180"/>
      <c r="E333" s="180"/>
      <c r="F333" s="180"/>
    </row>
    <row r="334" spans="4:6">
      <c r="D334" s="180"/>
      <c r="E334" s="180"/>
      <c r="F334" s="180"/>
    </row>
    <row r="335" spans="4:6">
      <c r="D335" s="180"/>
      <c r="E335" s="180"/>
      <c r="F335" s="180"/>
    </row>
    <row r="336" spans="4:6">
      <c r="D336" s="180"/>
      <c r="E336" s="180"/>
      <c r="F336" s="180"/>
    </row>
    <row r="337" spans="4:6">
      <c r="D337" s="180"/>
      <c r="E337" s="180"/>
      <c r="F337" s="180"/>
    </row>
    <row r="338" spans="4:6">
      <c r="D338" s="180"/>
      <c r="E338" s="180"/>
      <c r="F338" s="180"/>
    </row>
    <row r="339" spans="4:6">
      <c r="D339" s="180"/>
      <c r="E339" s="180"/>
      <c r="F339" s="180"/>
    </row>
    <row r="340" spans="4:6">
      <c r="D340" s="180"/>
      <c r="E340" s="180"/>
      <c r="F340" s="180"/>
    </row>
    <row r="341" spans="4:6">
      <c r="D341" s="180"/>
      <c r="E341" s="180"/>
      <c r="F341" s="180"/>
    </row>
    <row r="342" spans="4:6">
      <c r="D342" s="180"/>
      <c r="E342" s="180"/>
      <c r="F342" s="180"/>
    </row>
    <row r="343" spans="4:6">
      <c r="D343" s="180"/>
      <c r="E343" s="180"/>
      <c r="F343" s="180"/>
    </row>
    <row r="344" spans="4:6">
      <c r="D344" s="180"/>
      <c r="E344" s="180"/>
      <c r="F344" s="180"/>
    </row>
    <row r="345" spans="4:6">
      <c r="D345" s="180"/>
      <c r="E345" s="180"/>
      <c r="F345" s="180"/>
    </row>
    <row r="346" spans="4:6">
      <c r="D346" s="180"/>
      <c r="E346" s="180"/>
      <c r="F346" s="180"/>
    </row>
    <row r="347" spans="4:6">
      <c r="D347" s="180"/>
      <c r="E347" s="180"/>
      <c r="F347" s="180"/>
    </row>
    <row r="348" spans="4:6">
      <c r="D348" s="180"/>
      <c r="E348" s="180"/>
      <c r="F348" s="180"/>
    </row>
    <row r="349" spans="4:6">
      <c r="D349" s="180"/>
      <c r="E349" s="180"/>
      <c r="F349" s="180"/>
    </row>
    <row r="350" spans="4:6">
      <c r="D350" s="180"/>
      <c r="E350" s="180"/>
      <c r="F350" s="180"/>
    </row>
    <row r="351" spans="4:6">
      <c r="D351" s="180"/>
      <c r="E351" s="180"/>
      <c r="F351" s="180"/>
    </row>
    <row r="352" spans="4:6">
      <c r="D352" s="180"/>
      <c r="E352" s="180"/>
      <c r="F352" s="180"/>
    </row>
    <row r="353" spans="4:6">
      <c r="D353" s="180"/>
      <c r="E353" s="180"/>
      <c r="F353" s="180"/>
    </row>
    <row r="354" spans="4:6">
      <c r="D354" s="180"/>
      <c r="E354" s="180"/>
      <c r="F354" s="180"/>
    </row>
    <row r="355" spans="4:6">
      <c r="D355" s="180"/>
      <c r="E355" s="180"/>
      <c r="F355" s="180"/>
    </row>
    <row r="356" spans="4:6">
      <c r="D356" s="180"/>
      <c r="E356" s="180"/>
      <c r="F356" s="180"/>
    </row>
    <row r="357" spans="4:6">
      <c r="D357" s="180"/>
      <c r="E357" s="180"/>
      <c r="F357" s="180"/>
    </row>
    <row r="358" spans="4:6">
      <c r="D358" s="180"/>
      <c r="E358" s="180"/>
      <c r="F358" s="180"/>
    </row>
    <row r="359" spans="4:6">
      <c r="D359" s="180"/>
      <c r="E359" s="180"/>
      <c r="F359" s="180"/>
    </row>
    <row r="360" spans="4:6">
      <c r="D360" s="180"/>
      <c r="E360" s="180"/>
      <c r="F360" s="180"/>
    </row>
    <row r="361" spans="4:6">
      <c r="D361" s="180"/>
      <c r="E361" s="180"/>
      <c r="F361" s="180"/>
    </row>
    <row r="362" spans="4:6">
      <c r="D362" s="180"/>
      <c r="E362" s="180"/>
      <c r="F362" s="180"/>
    </row>
    <row r="363" spans="4:6">
      <c r="D363" s="180"/>
      <c r="E363" s="180"/>
      <c r="F363" s="180"/>
    </row>
    <row r="364" spans="4:6">
      <c r="D364" s="180"/>
      <c r="E364" s="180"/>
      <c r="F364" s="180"/>
    </row>
    <row r="365" spans="4:6">
      <c r="D365" s="180"/>
      <c r="E365" s="180"/>
      <c r="F365" s="180"/>
    </row>
    <row r="366" spans="4:6">
      <c r="D366" s="180"/>
      <c r="E366" s="180"/>
      <c r="F366" s="180"/>
    </row>
    <row r="367" spans="4:6">
      <c r="D367" s="180"/>
      <c r="E367" s="180"/>
      <c r="F367" s="180"/>
    </row>
    <row r="368" spans="4:6">
      <c r="D368" s="180"/>
      <c r="E368" s="180"/>
      <c r="F368" s="180"/>
    </row>
    <row r="369" spans="4:6">
      <c r="D369" s="180"/>
      <c r="E369" s="180"/>
      <c r="F369" s="180"/>
    </row>
    <row r="370" spans="4:6">
      <c r="D370" s="180"/>
      <c r="E370" s="180"/>
      <c r="F370" s="180"/>
    </row>
    <row r="371" spans="4:6">
      <c r="D371" s="180"/>
      <c r="E371" s="180"/>
      <c r="F371" s="180"/>
    </row>
    <row r="372" spans="4:6">
      <c r="D372" s="180"/>
      <c r="E372" s="180"/>
      <c r="F372" s="180"/>
    </row>
    <row r="373" spans="4:6">
      <c r="D373" s="180"/>
      <c r="E373" s="180"/>
      <c r="F373" s="180"/>
    </row>
    <row r="374" spans="4:6">
      <c r="D374" s="180"/>
      <c r="E374" s="180"/>
      <c r="F374" s="180"/>
    </row>
    <row r="375" spans="4:6">
      <c r="D375" s="180"/>
      <c r="E375" s="180"/>
      <c r="F375" s="180"/>
    </row>
    <row r="376" spans="4:6">
      <c r="D376" s="180"/>
      <c r="E376" s="180"/>
      <c r="F376" s="180"/>
    </row>
    <row r="377" spans="4:6">
      <c r="D377" s="180"/>
      <c r="E377" s="180"/>
      <c r="F377" s="180"/>
    </row>
    <row r="378" spans="4:6">
      <c r="D378" s="180"/>
      <c r="E378" s="180"/>
      <c r="F378" s="180"/>
    </row>
    <row r="379" spans="4:6">
      <c r="D379" s="180"/>
      <c r="E379" s="180"/>
      <c r="F379" s="180"/>
    </row>
    <row r="380" spans="4:6">
      <c r="D380" s="180"/>
      <c r="E380" s="180"/>
      <c r="F380" s="180"/>
    </row>
    <row r="381" spans="4:6">
      <c r="D381" s="180"/>
      <c r="E381" s="180"/>
      <c r="F381" s="180"/>
    </row>
    <row r="382" spans="4:6">
      <c r="D382" s="180"/>
      <c r="E382" s="180"/>
      <c r="F382" s="180"/>
    </row>
    <row r="383" spans="4:6">
      <c r="D383" s="180"/>
      <c r="E383" s="180"/>
      <c r="F383" s="180"/>
    </row>
    <row r="384" spans="4:6">
      <c r="D384" s="180"/>
      <c r="E384" s="180"/>
      <c r="F384" s="180"/>
    </row>
    <row r="385" spans="4:6">
      <c r="D385" s="180"/>
      <c r="E385" s="180"/>
      <c r="F385" s="180"/>
    </row>
    <row r="386" spans="4:6">
      <c r="D386" s="180"/>
      <c r="E386" s="180"/>
      <c r="F386" s="180"/>
    </row>
    <row r="387" spans="4:6">
      <c r="D387" s="180"/>
      <c r="E387" s="180"/>
      <c r="F387" s="180"/>
    </row>
    <row r="388" spans="4:6">
      <c r="D388" s="180"/>
      <c r="E388" s="180"/>
      <c r="F388" s="180"/>
    </row>
    <row r="389" spans="4:6">
      <c r="D389" s="180"/>
      <c r="E389" s="180"/>
      <c r="F389" s="180"/>
    </row>
    <row r="390" spans="4:6">
      <c r="D390" s="180"/>
      <c r="E390" s="180"/>
      <c r="F390" s="180"/>
    </row>
    <row r="391" spans="4:6">
      <c r="D391" s="180"/>
      <c r="E391" s="180"/>
      <c r="F391" s="180"/>
    </row>
    <row r="392" spans="4:6">
      <c r="D392" s="180"/>
      <c r="E392" s="180"/>
      <c r="F392" s="180"/>
    </row>
    <row r="393" spans="4:6">
      <c r="D393" s="180"/>
      <c r="E393" s="180"/>
      <c r="F393" s="180"/>
    </row>
    <row r="394" spans="4:6">
      <c r="D394" s="180"/>
      <c r="E394" s="180"/>
      <c r="F394" s="180"/>
    </row>
    <row r="395" spans="4:6">
      <c r="D395" s="180"/>
      <c r="E395" s="180"/>
      <c r="F395" s="180"/>
    </row>
    <row r="396" spans="4:6">
      <c r="D396" s="180"/>
      <c r="E396" s="180"/>
      <c r="F396" s="180"/>
    </row>
    <row r="397" spans="4:6">
      <c r="D397" s="180"/>
      <c r="E397" s="180"/>
      <c r="F397" s="180"/>
    </row>
    <row r="398" spans="4:6">
      <c r="D398" s="180"/>
      <c r="E398" s="180"/>
      <c r="F398" s="180"/>
    </row>
    <row r="399" spans="4:6">
      <c r="D399" s="180"/>
      <c r="E399" s="180"/>
      <c r="F399" s="180"/>
    </row>
    <row r="400" spans="4:6">
      <c r="D400" s="180"/>
      <c r="E400" s="180"/>
      <c r="F400" s="180"/>
    </row>
    <row r="401" spans="4:6">
      <c r="D401" s="180"/>
      <c r="E401" s="180"/>
      <c r="F401" s="180"/>
    </row>
    <row r="402" spans="4:6">
      <c r="D402" s="180"/>
      <c r="E402" s="180"/>
      <c r="F402" s="180"/>
    </row>
    <row r="403" spans="4:6">
      <c r="D403" s="180"/>
      <c r="E403" s="180"/>
      <c r="F403" s="180"/>
    </row>
    <row r="404" spans="4:6">
      <c r="D404" s="180"/>
      <c r="E404" s="180"/>
      <c r="F404" s="180"/>
    </row>
    <row r="405" spans="4:6">
      <c r="D405" s="180"/>
      <c r="E405" s="180"/>
      <c r="F405" s="180"/>
    </row>
    <row r="406" spans="4:6">
      <c r="D406" s="180"/>
      <c r="E406" s="180"/>
      <c r="F406" s="180"/>
    </row>
    <row r="407" spans="4:6">
      <c r="D407" s="180"/>
      <c r="E407" s="180"/>
      <c r="F407" s="180"/>
    </row>
    <row r="408" spans="4:6">
      <c r="D408" s="180"/>
      <c r="E408" s="180"/>
      <c r="F408" s="180"/>
    </row>
    <row r="409" spans="4:6">
      <c r="D409" s="180"/>
      <c r="E409" s="180"/>
      <c r="F409" s="180"/>
    </row>
    <row r="410" spans="4:6">
      <c r="D410" s="180"/>
      <c r="E410" s="180"/>
      <c r="F410" s="180"/>
    </row>
    <row r="411" spans="4:6">
      <c r="D411" s="180"/>
      <c r="E411" s="180"/>
      <c r="F411" s="180"/>
    </row>
    <row r="412" spans="4:6">
      <c r="D412" s="180"/>
      <c r="E412" s="180"/>
      <c r="F412" s="180"/>
    </row>
    <row r="413" spans="4:6">
      <c r="D413" s="180"/>
      <c r="E413" s="180"/>
      <c r="F413" s="180"/>
    </row>
    <row r="414" spans="4:6">
      <c r="D414" s="180"/>
      <c r="E414" s="180"/>
      <c r="F414" s="180"/>
    </row>
    <row r="415" spans="4:6">
      <c r="D415" s="180"/>
      <c r="E415" s="180"/>
      <c r="F415" s="180"/>
    </row>
    <row r="416" spans="4:6">
      <c r="D416" s="180"/>
      <c r="E416" s="180"/>
      <c r="F416" s="180"/>
    </row>
    <row r="417" spans="4:6">
      <c r="D417" s="180"/>
      <c r="E417" s="180"/>
      <c r="F417" s="180"/>
    </row>
    <row r="418" spans="4:6">
      <c r="D418" s="180"/>
      <c r="E418" s="180"/>
      <c r="F418" s="180"/>
    </row>
    <row r="419" spans="4:6">
      <c r="D419" s="180"/>
      <c r="E419" s="180"/>
      <c r="F419" s="180"/>
    </row>
    <row r="420" spans="4:6">
      <c r="D420" s="180"/>
      <c r="E420" s="180"/>
      <c r="F420" s="180"/>
    </row>
    <row r="421" spans="4:6">
      <c r="D421" s="180"/>
      <c r="E421" s="180"/>
      <c r="F421" s="180"/>
    </row>
    <row r="422" spans="4:6">
      <c r="D422" s="180"/>
      <c r="E422" s="180"/>
      <c r="F422" s="180"/>
    </row>
    <row r="423" spans="4:6">
      <c r="D423" s="180"/>
      <c r="E423" s="180"/>
      <c r="F423" s="180"/>
    </row>
    <row r="424" spans="4:6">
      <c r="D424" s="180"/>
      <c r="E424" s="180"/>
      <c r="F424" s="180"/>
    </row>
    <row r="425" spans="4:6">
      <c r="D425" s="180"/>
      <c r="E425" s="180"/>
      <c r="F425" s="180"/>
    </row>
    <row r="426" spans="4:6">
      <c r="D426" s="180"/>
      <c r="E426" s="180"/>
      <c r="F426" s="180"/>
    </row>
    <row r="427" spans="4:6">
      <c r="D427" s="180"/>
      <c r="E427" s="180"/>
      <c r="F427" s="180"/>
    </row>
    <row r="428" spans="4:6">
      <c r="D428" s="180"/>
      <c r="E428" s="180"/>
      <c r="F428" s="180"/>
    </row>
    <row r="429" spans="4:6">
      <c r="D429" s="180"/>
      <c r="E429" s="180"/>
      <c r="F429" s="180"/>
    </row>
    <row r="430" spans="4:6">
      <c r="D430" s="180"/>
      <c r="E430" s="180"/>
      <c r="F430" s="180"/>
    </row>
    <row r="431" spans="4:6">
      <c r="D431" s="180"/>
      <c r="E431" s="180"/>
      <c r="F431" s="180"/>
    </row>
    <row r="432" spans="4:6">
      <c r="D432" s="180"/>
      <c r="E432" s="180"/>
      <c r="F432" s="180"/>
    </row>
    <row r="433" spans="4:6">
      <c r="D433" s="180"/>
      <c r="E433" s="180"/>
      <c r="F433" s="180"/>
    </row>
    <row r="434" spans="4:6">
      <c r="D434" s="180"/>
      <c r="E434" s="180"/>
      <c r="F434" s="180"/>
    </row>
    <row r="435" spans="4:6">
      <c r="D435" s="180"/>
      <c r="E435" s="180"/>
      <c r="F435" s="180"/>
    </row>
    <row r="436" spans="4:6">
      <c r="D436" s="180"/>
      <c r="E436" s="180"/>
      <c r="F436" s="180"/>
    </row>
    <row r="437" spans="4:6">
      <c r="D437" s="180"/>
      <c r="E437" s="180"/>
      <c r="F437" s="180"/>
    </row>
    <row r="438" spans="4:6">
      <c r="D438" s="180"/>
      <c r="E438" s="180"/>
      <c r="F438" s="180"/>
    </row>
    <row r="439" spans="4:6">
      <c r="D439" s="180"/>
      <c r="E439" s="180"/>
      <c r="F439" s="180"/>
    </row>
    <row r="440" spans="4:6">
      <c r="D440" s="180"/>
      <c r="E440" s="180"/>
      <c r="F440" s="180"/>
    </row>
    <row r="441" spans="4:6">
      <c r="D441" s="180"/>
      <c r="E441" s="180"/>
      <c r="F441" s="180"/>
    </row>
    <row r="442" spans="4:6">
      <c r="D442" s="180"/>
      <c r="E442" s="180"/>
      <c r="F442" s="180"/>
    </row>
    <row r="443" spans="4:6">
      <c r="D443" s="180"/>
      <c r="E443" s="180"/>
      <c r="F443" s="180"/>
    </row>
    <row r="444" spans="4:6">
      <c r="D444" s="180"/>
      <c r="E444" s="180"/>
      <c r="F444" s="180"/>
    </row>
    <row r="445" spans="4:6">
      <c r="D445" s="180"/>
      <c r="E445" s="180"/>
      <c r="F445" s="180"/>
    </row>
    <row r="446" spans="4:6">
      <c r="D446" s="180"/>
      <c r="E446" s="180"/>
      <c r="F446" s="180"/>
    </row>
    <row r="447" spans="4:6">
      <c r="D447" s="180"/>
      <c r="E447" s="180"/>
      <c r="F447" s="180"/>
    </row>
    <row r="448" spans="4:6">
      <c r="D448" s="180"/>
      <c r="E448" s="180"/>
      <c r="F448" s="180"/>
    </row>
    <row r="449" spans="4:6">
      <c r="D449" s="180"/>
      <c r="E449" s="180"/>
      <c r="F449" s="180"/>
    </row>
    <row r="450" spans="4:6">
      <c r="D450" s="180"/>
      <c r="E450" s="180"/>
      <c r="F450" s="180"/>
    </row>
    <row r="451" spans="4:6">
      <c r="D451" s="180"/>
      <c r="E451" s="180"/>
      <c r="F451" s="180"/>
    </row>
    <row r="452" spans="4:6">
      <c r="D452" s="180"/>
      <c r="E452" s="180"/>
      <c r="F452" s="180"/>
    </row>
    <row r="453" spans="4:6">
      <c r="D453" s="180"/>
      <c r="E453" s="180"/>
      <c r="F453" s="180"/>
    </row>
    <row r="454" spans="4:6">
      <c r="D454" s="180"/>
      <c r="E454" s="180"/>
      <c r="F454" s="180"/>
    </row>
    <row r="455" spans="4:6">
      <c r="D455" s="180"/>
      <c r="E455" s="180"/>
      <c r="F455" s="180"/>
    </row>
    <row r="456" spans="4:6">
      <c r="D456" s="180"/>
      <c r="E456" s="180"/>
      <c r="F456" s="180"/>
    </row>
    <row r="457" spans="4:6">
      <c r="D457" s="180"/>
      <c r="E457" s="180"/>
      <c r="F457" s="180"/>
    </row>
    <row r="458" spans="4:6">
      <c r="D458" s="180"/>
      <c r="E458" s="180"/>
      <c r="F458" s="180"/>
    </row>
    <row r="459" spans="4:6">
      <c r="D459" s="180"/>
      <c r="E459" s="180"/>
      <c r="F459" s="180"/>
    </row>
    <row r="460" spans="4:6">
      <c r="D460" s="180"/>
      <c r="E460" s="180"/>
      <c r="F460" s="180"/>
    </row>
    <row r="461" spans="4:6">
      <c r="D461" s="180"/>
      <c r="E461" s="180"/>
      <c r="F461" s="180"/>
    </row>
    <row r="462" spans="4:6">
      <c r="D462" s="180"/>
      <c r="E462" s="180"/>
      <c r="F462" s="180"/>
    </row>
    <row r="463" spans="4:6">
      <c r="D463" s="180"/>
      <c r="E463" s="180"/>
      <c r="F463" s="180"/>
    </row>
    <row r="464" spans="4:6">
      <c r="D464" s="180"/>
      <c r="E464" s="180"/>
      <c r="F464" s="180"/>
    </row>
    <row r="465" spans="4:6">
      <c r="D465" s="180"/>
      <c r="E465" s="180"/>
      <c r="F465" s="180"/>
    </row>
    <row r="466" spans="4:6">
      <c r="D466" s="180"/>
      <c r="E466" s="180"/>
      <c r="F466" s="180"/>
    </row>
    <row r="467" spans="4:6">
      <c r="D467" s="180"/>
      <c r="E467" s="180"/>
      <c r="F467" s="180"/>
    </row>
    <row r="468" spans="4:6">
      <c r="D468" s="180"/>
      <c r="E468" s="180"/>
      <c r="F468" s="180"/>
    </row>
    <row r="469" spans="4:6">
      <c r="D469" s="180"/>
      <c r="E469" s="180"/>
      <c r="F469" s="180"/>
    </row>
    <row r="470" spans="4:6">
      <c r="D470" s="180"/>
      <c r="E470" s="180"/>
      <c r="F470" s="180"/>
    </row>
    <row r="471" spans="4:6">
      <c r="D471" s="180"/>
      <c r="E471" s="180"/>
      <c r="F471" s="180"/>
    </row>
    <row r="472" spans="4:6">
      <c r="D472" s="180"/>
      <c r="E472" s="180"/>
      <c r="F472" s="180"/>
    </row>
    <row r="473" spans="4:6">
      <c r="D473" s="180"/>
      <c r="E473" s="180"/>
      <c r="F473" s="180"/>
    </row>
    <row r="474" spans="4:6">
      <c r="D474" s="180"/>
      <c r="E474" s="180"/>
      <c r="F474" s="180"/>
    </row>
    <row r="475" spans="4:6">
      <c r="D475" s="180"/>
      <c r="E475" s="180"/>
      <c r="F475" s="180"/>
    </row>
    <row r="476" spans="4:6">
      <c r="D476" s="180"/>
      <c r="E476" s="180"/>
      <c r="F476" s="180"/>
    </row>
    <row r="477" spans="4:6">
      <c r="D477" s="180"/>
      <c r="E477" s="180"/>
      <c r="F477" s="180"/>
    </row>
    <row r="478" spans="4:6">
      <c r="D478" s="180"/>
      <c r="E478" s="180"/>
      <c r="F478" s="180"/>
    </row>
    <row r="479" spans="4:6">
      <c r="D479" s="180"/>
      <c r="E479" s="180"/>
      <c r="F479" s="180"/>
    </row>
    <row r="480" spans="4:6">
      <c r="D480" s="180"/>
      <c r="E480" s="180"/>
      <c r="F480" s="180"/>
    </row>
    <row r="481" spans="4:6">
      <c r="D481" s="180"/>
      <c r="E481" s="180"/>
      <c r="F481" s="180"/>
    </row>
    <row r="482" spans="4:6">
      <c r="D482" s="180"/>
      <c r="E482" s="180"/>
      <c r="F482" s="180"/>
    </row>
    <row r="483" spans="4:6">
      <c r="D483" s="180"/>
      <c r="E483" s="180"/>
      <c r="F483" s="180"/>
    </row>
    <row r="484" spans="4:6">
      <c r="D484" s="180"/>
      <c r="E484" s="180"/>
      <c r="F484" s="180"/>
    </row>
    <row r="485" spans="4:6">
      <c r="D485" s="180"/>
      <c r="E485" s="180"/>
      <c r="F485" s="180"/>
    </row>
    <row r="486" spans="4:6">
      <c r="D486" s="180"/>
      <c r="E486" s="180"/>
      <c r="F486" s="180"/>
    </row>
    <row r="487" spans="4:6">
      <c r="D487" s="180"/>
      <c r="E487" s="180"/>
      <c r="F487" s="180"/>
    </row>
    <row r="488" spans="4:6">
      <c r="D488" s="180"/>
      <c r="E488" s="180"/>
      <c r="F488" s="180"/>
    </row>
    <row r="489" spans="4:6">
      <c r="D489" s="180"/>
      <c r="E489" s="180"/>
      <c r="F489" s="180"/>
    </row>
    <row r="490" spans="4:6">
      <c r="D490" s="180"/>
      <c r="E490" s="180"/>
      <c r="F490" s="180"/>
    </row>
    <row r="491" spans="4:6">
      <c r="D491" s="180"/>
      <c r="E491" s="180"/>
      <c r="F491" s="180"/>
    </row>
    <row r="492" spans="4:6">
      <c r="D492" s="180"/>
      <c r="E492" s="180"/>
      <c r="F492" s="180"/>
    </row>
    <row r="493" spans="4:6">
      <c r="D493" s="180"/>
      <c r="E493" s="180"/>
      <c r="F493" s="180"/>
    </row>
    <row r="494" spans="4:6">
      <c r="D494" s="180"/>
      <c r="E494" s="180"/>
      <c r="F494" s="180"/>
    </row>
    <row r="495" spans="4:6">
      <c r="D495" s="180"/>
      <c r="E495" s="180"/>
      <c r="F495" s="180"/>
    </row>
    <row r="496" spans="4:6">
      <c r="D496" s="180"/>
      <c r="E496" s="180"/>
      <c r="F496" s="180"/>
    </row>
    <row r="497" spans="4:6">
      <c r="D497" s="180"/>
      <c r="E497" s="180"/>
      <c r="F497" s="180"/>
    </row>
    <row r="498" spans="4:6">
      <c r="D498" s="180"/>
      <c r="E498" s="180"/>
      <c r="F498" s="180"/>
    </row>
    <row r="499" spans="4:6">
      <c r="D499" s="180"/>
      <c r="E499" s="180"/>
      <c r="F499" s="180"/>
    </row>
    <row r="500" spans="4:6">
      <c r="D500" s="180"/>
      <c r="E500" s="180"/>
      <c r="F500" s="180"/>
    </row>
    <row r="501" spans="4:6">
      <c r="D501" s="180"/>
      <c r="E501" s="180"/>
      <c r="F501" s="180"/>
    </row>
    <row r="502" spans="4:6">
      <c r="D502" s="180"/>
      <c r="E502" s="180"/>
      <c r="F502" s="180"/>
    </row>
    <row r="503" spans="4:6">
      <c r="D503" s="180"/>
      <c r="E503" s="180"/>
      <c r="F503" s="180"/>
    </row>
    <row r="504" spans="4:6">
      <c r="D504" s="180"/>
      <c r="E504" s="180"/>
      <c r="F504" s="180"/>
    </row>
    <row r="505" spans="4:6">
      <c r="D505" s="180"/>
      <c r="E505" s="180"/>
      <c r="F505" s="180"/>
    </row>
    <row r="506" spans="4:6">
      <c r="D506" s="180"/>
      <c r="E506" s="180"/>
      <c r="F506" s="180"/>
    </row>
    <row r="507" spans="4:6">
      <c r="D507" s="180"/>
      <c r="E507" s="180"/>
      <c r="F507" s="180"/>
    </row>
    <row r="508" spans="4:6">
      <c r="D508" s="180"/>
      <c r="E508" s="180"/>
      <c r="F508" s="180"/>
    </row>
    <row r="509" spans="4:6">
      <c r="D509" s="180"/>
      <c r="E509" s="180"/>
      <c r="F509" s="180"/>
    </row>
    <row r="510" spans="4:6">
      <c r="D510" s="180"/>
      <c r="E510" s="180"/>
      <c r="F510" s="180"/>
    </row>
    <row r="511" spans="4:6">
      <c r="D511" s="180"/>
      <c r="E511" s="180"/>
      <c r="F511" s="180"/>
    </row>
    <row r="512" spans="4:6">
      <c r="D512" s="180"/>
      <c r="E512" s="180"/>
      <c r="F512" s="180"/>
    </row>
    <row r="513" spans="4:6">
      <c r="D513" s="180"/>
      <c r="E513" s="180"/>
      <c r="F513" s="180"/>
    </row>
    <row r="514" spans="4:6">
      <c r="D514" s="180"/>
      <c r="E514" s="180"/>
      <c r="F514" s="180"/>
    </row>
    <row r="515" spans="4:6">
      <c r="D515" s="180"/>
      <c r="E515" s="180"/>
      <c r="F515" s="180"/>
    </row>
    <row r="516" spans="4:6">
      <c r="D516" s="180"/>
      <c r="E516" s="180"/>
      <c r="F516" s="180"/>
    </row>
    <row r="517" spans="4:6">
      <c r="D517" s="180"/>
      <c r="E517" s="180"/>
      <c r="F517" s="180"/>
    </row>
    <row r="518" spans="4:6">
      <c r="D518" s="180"/>
      <c r="E518" s="180"/>
      <c r="F518" s="180"/>
    </row>
    <row r="519" spans="4:6">
      <c r="D519" s="180"/>
      <c r="E519" s="180"/>
      <c r="F519" s="180"/>
    </row>
    <row r="520" spans="4:6">
      <c r="D520" s="180"/>
      <c r="E520" s="180"/>
      <c r="F520" s="180"/>
    </row>
    <row r="521" spans="4:6">
      <c r="D521" s="180"/>
      <c r="E521" s="180"/>
      <c r="F521" s="180"/>
    </row>
    <row r="522" spans="4:6">
      <c r="D522" s="180"/>
      <c r="E522" s="180"/>
      <c r="F522" s="180"/>
    </row>
    <row r="523" spans="4:6">
      <c r="D523" s="180"/>
      <c r="E523" s="180"/>
      <c r="F523" s="180"/>
    </row>
    <row r="524" spans="4:6">
      <c r="D524" s="180"/>
      <c r="E524" s="180"/>
      <c r="F524" s="180"/>
    </row>
    <row r="525" spans="4:6">
      <c r="D525" s="180"/>
      <c r="E525" s="180"/>
      <c r="F525" s="180"/>
    </row>
    <row r="526" spans="4:6">
      <c r="D526" s="180"/>
      <c r="E526" s="180"/>
      <c r="F526" s="180"/>
    </row>
    <row r="527" spans="4:6">
      <c r="D527" s="180"/>
      <c r="E527" s="180"/>
      <c r="F527" s="180"/>
    </row>
    <row r="528" spans="4:6">
      <c r="D528" s="180"/>
      <c r="E528" s="180"/>
      <c r="F528" s="180"/>
    </row>
    <row r="529" spans="4:6">
      <c r="D529" s="180"/>
      <c r="E529" s="180"/>
      <c r="F529" s="180"/>
    </row>
    <row r="530" spans="4:6">
      <c r="D530" s="180"/>
      <c r="E530" s="180"/>
      <c r="F530" s="180"/>
    </row>
    <row r="531" spans="4:6">
      <c r="D531" s="180"/>
      <c r="E531" s="180"/>
      <c r="F531" s="180"/>
    </row>
    <row r="532" spans="4:6">
      <c r="D532" s="180"/>
      <c r="E532" s="180"/>
      <c r="F532" s="180"/>
    </row>
    <row r="533" spans="4:6">
      <c r="D533" s="180"/>
      <c r="E533" s="180"/>
      <c r="F533" s="180"/>
    </row>
    <row r="534" spans="4:6">
      <c r="D534" s="180"/>
      <c r="E534" s="180"/>
      <c r="F534" s="180"/>
    </row>
    <row r="535" spans="4:6">
      <c r="D535" s="180"/>
      <c r="E535" s="180"/>
      <c r="F535" s="180"/>
    </row>
    <row r="536" spans="4:6">
      <c r="D536" s="180"/>
      <c r="E536" s="180"/>
      <c r="F536" s="180"/>
    </row>
    <row r="537" spans="4:6">
      <c r="D537" s="180"/>
      <c r="E537" s="180"/>
      <c r="F537" s="180"/>
    </row>
    <row r="538" spans="4:6">
      <c r="D538" s="180"/>
      <c r="E538" s="180"/>
      <c r="F538" s="180"/>
    </row>
    <row r="539" spans="4:6">
      <c r="D539" s="180"/>
      <c r="E539" s="180"/>
      <c r="F539" s="180"/>
    </row>
    <row r="540" spans="4:6">
      <c r="D540" s="180"/>
      <c r="E540" s="180"/>
      <c r="F540" s="180"/>
    </row>
    <row r="541" spans="4:6">
      <c r="D541" s="180"/>
      <c r="E541" s="180"/>
      <c r="F541" s="180"/>
    </row>
    <row r="542" spans="4:6">
      <c r="D542" s="180"/>
      <c r="E542" s="180"/>
      <c r="F542" s="180"/>
    </row>
    <row r="543" spans="4:6">
      <c r="D543" s="180"/>
      <c r="E543" s="180"/>
      <c r="F543" s="180"/>
    </row>
    <row r="544" spans="4:6">
      <c r="D544" s="180"/>
      <c r="E544" s="180"/>
      <c r="F544" s="180"/>
    </row>
    <row r="545" spans="4:6">
      <c r="D545" s="180"/>
      <c r="E545" s="180"/>
      <c r="F545" s="180"/>
    </row>
    <row r="546" spans="4:6">
      <c r="D546" s="180"/>
      <c r="E546" s="180"/>
      <c r="F546" s="180"/>
    </row>
    <row r="547" spans="4:6">
      <c r="D547" s="180"/>
      <c r="E547" s="180"/>
      <c r="F547" s="180"/>
    </row>
    <row r="548" spans="4:6">
      <c r="D548" s="180"/>
      <c r="E548" s="180"/>
      <c r="F548" s="180"/>
    </row>
    <row r="549" spans="4:6">
      <c r="D549" s="180"/>
      <c r="E549" s="180"/>
      <c r="F549" s="180"/>
    </row>
    <row r="550" spans="4:6">
      <c r="D550" s="180"/>
      <c r="E550" s="180"/>
      <c r="F550" s="180"/>
    </row>
    <row r="551" spans="4:6">
      <c r="D551" s="180"/>
      <c r="E551" s="180"/>
      <c r="F551" s="180"/>
    </row>
    <row r="552" spans="4:6">
      <c r="D552" s="180"/>
      <c r="E552" s="180"/>
      <c r="F552" s="180"/>
    </row>
    <row r="553" spans="4:6">
      <c r="D553" s="180"/>
      <c r="E553" s="180"/>
      <c r="F553" s="180"/>
    </row>
    <row r="554" spans="4:6">
      <c r="D554" s="180"/>
      <c r="E554" s="180"/>
      <c r="F554" s="180"/>
    </row>
    <row r="555" spans="4:6">
      <c r="D555" s="180"/>
      <c r="E555" s="180"/>
      <c r="F555" s="180"/>
    </row>
    <row r="556" spans="4:6">
      <c r="D556" s="180"/>
      <c r="E556" s="180"/>
      <c r="F556" s="180"/>
    </row>
    <row r="557" spans="4:6">
      <c r="D557" s="180"/>
      <c r="E557" s="180"/>
      <c r="F557" s="180"/>
    </row>
    <row r="558" spans="4:6">
      <c r="D558" s="180"/>
      <c r="E558" s="180"/>
      <c r="F558" s="180"/>
    </row>
    <row r="559" spans="4:6">
      <c r="D559" s="180"/>
      <c r="E559" s="180"/>
      <c r="F559" s="180"/>
    </row>
    <row r="560" spans="4:6">
      <c r="D560" s="180"/>
      <c r="E560" s="180"/>
      <c r="F560" s="180"/>
    </row>
    <row r="561" spans="4:6">
      <c r="D561" s="180"/>
      <c r="E561" s="180"/>
      <c r="F561" s="180"/>
    </row>
    <row r="562" spans="4:6">
      <c r="D562" s="180"/>
      <c r="E562" s="180"/>
      <c r="F562" s="180"/>
    </row>
    <row r="563" spans="4:6">
      <c r="D563" s="180"/>
      <c r="E563" s="180"/>
      <c r="F563" s="180"/>
    </row>
    <row r="564" spans="4:6">
      <c r="D564" s="180"/>
      <c r="E564" s="180"/>
      <c r="F564" s="180"/>
    </row>
    <row r="565" spans="4:6">
      <c r="D565" s="180"/>
      <c r="E565" s="180"/>
      <c r="F565" s="180"/>
    </row>
    <row r="566" spans="4:6">
      <c r="D566" s="180"/>
      <c r="E566" s="180"/>
      <c r="F566" s="180"/>
    </row>
    <row r="567" spans="4:6">
      <c r="D567" s="180"/>
      <c r="E567" s="180"/>
      <c r="F567" s="180"/>
    </row>
    <row r="568" spans="4:6">
      <c r="D568" s="180"/>
      <c r="E568" s="180"/>
      <c r="F568" s="180"/>
    </row>
    <row r="569" spans="4:6">
      <c r="D569" s="180"/>
      <c r="E569" s="180"/>
      <c r="F569" s="180"/>
    </row>
    <row r="570" spans="4:6">
      <c r="D570" s="180"/>
      <c r="E570" s="180"/>
      <c r="F570" s="180"/>
    </row>
    <row r="571" spans="4:6">
      <c r="D571" s="180"/>
      <c r="E571" s="180"/>
      <c r="F571" s="180"/>
    </row>
    <row r="572" spans="4:6">
      <c r="D572" s="180"/>
      <c r="E572" s="180"/>
      <c r="F572" s="180"/>
    </row>
    <row r="573" spans="4:6">
      <c r="D573" s="180"/>
      <c r="E573" s="180"/>
      <c r="F573" s="180"/>
    </row>
    <row r="574" spans="4:6">
      <c r="D574" s="180"/>
      <c r="E574" s="180"/>
      <c r="F574" s="180"/>
    </row>
    <row r="575" spans="4:6">
      <c r="D575" s="180"/>
      <c r="E575" s="180"/>
      <c r="F575" s="180"/>
    </row>
    <row r="576" spans="4:6">
      <c r="D576" s="180"/>
      <c r="E576" s="180"/>
      <c r="F576" s="180"/>
    </row>
    <row r="577" spans="4:6">
      <c r="D577" s="180"/>
      <c r="E577" s="180"/>
      <c r="F577" s="180"/>
    </row>
    <row r="578" spans="4:6">
      <c r="D578" s="180"/>
      <c r="E578" s="180"/>
      <c r="F578" s="180"/>
    </row>
    <row r="579" spans="4:6">
      <c r="D579" s="180"/>
      <c r="E579" s="180"/>
      <c r="F579" s="180"/>
    </row>
    <row r="580" spans="4:6">
      <c r="D580" s="180"/>
      <c r="E580" s="180"/>
      <c r="F580" s="180"/>
    </row>
    <row r="581" spans="4:6">
      <c r="D581" s="180"/>
      <c r="E581" s="180"/>
      <c r="F581" s="180"/>
    </row>
    <row r="582" spans="4:6">
      <c r="D582" s="180"/>
      <c r="E582" s="180"/>
      <c r="F582" s="180"/>
    </row>
    <row r="583" spans="4:6">
      <c r="D583" s="180"/>
      <c r="E583" s="180"/>
      <c r="F583" s="180"/>
    </row>
    <row r="584" spans="4:6">
      <c r="D584" s="180"/>
      <c r="E584" s="180"/>
      <c r="F584" s="180"/>
    </row>
    <row r="585" spans="4:6">
      <c r="D585" s="180"/>
      <c r="E585" s="180"/>
      <c r="F585" s="180"/>
    </row>
    <row r="586" spans="4:6">
      <c r="D586" s="180"/>
      <c r="E586" s="180"/>
      <c r="F586" s="180"/>
    </row>
    <row r="587" spans="4:6">
      <c r="D587" s="180"/>
      <c r="E587" s="180"/>
      <c r="F587" s="180"/>
    </row>
    <row r="588" spans="4:6">
      <c r="D588" s="180"/>
      <c r="E588" s="180"/>
      <c r="F588" s="180"/>
    </row>
    <row r="589" spans="4:6">
      <c r="D589" s="180"/>
      <c r="E589" s="180"/>
      <c r="F589" s="180"/>
    </row>
    <row r="590" spans="4:6">
      <c r="D590" s="180"/>
      <c r="E590" s="180"/>
      <c r="F590" s="180"/>
    </row>
    <row r="591" spans="4:6">
      <c r="D591" s="180"/>
      <c r="E591" s="180"/>
      <c r="F591" s="180"/>
    </row>
    <row r="592" spans="4:6">
      <c r="D592" s="180"/>
      <c r="E592" s="180"/>
      <c r="F592" s="180"/>
    </row>
    <row r="593" spans="4:6">
      <c r="D593" s="180"/>
      <c r="E593" s="180"/>
      <c r="F593" s="180"/>
    </row>
    <row r="594" spans="4:6">
      <c r="D594" s="180"/>
      <c r="E594" s="180"/>
      <c r="F594" s="180"/>
    </row>
    <row r="595" spans="4:6">
      <c r="D595" s="180"/>
      <c r="E595" s="180"/>
      <c r="F595" s="180"/>
    </row>
    <row r="596" spans="4:6">
      <c r="D596" s="180"/>
      <c r="E596" s="180"/>
      <c r="F596" s="180"/>
    </row>
    <row r="597" spans="4:6">
      <c r="D597" s="180"/>
      <c r="E597" s="180"/>
      <c r="F597" s="180"/>
    </row>
    <row r="598" spans="4:6">
      <c r="D598" s="180"/>
      <c r="E598" s="180"/>
      <c r="F598" s="180"/>
    </row>
    <row r="599" spans="4:6">
      <c r="D599" s="180"/>
      <c r="E599" s="180"/>
      <c r="F599" s="180"/>
    </row>
    <row r="600" spans="4:6">
      <c r="D600" s="180"/>
      <c r="E600" s="180"/>
      <c r="F600" s="180"/>
    </row>
    <row r="601" spans="4:6">
      <c r="D601" s="180"/>
      <c r="E601" s="180"/>
      <c r="F601" s="180"/>
    </row>
    <row r="602" spans="4:6">
      <c r="D602" s="180"/>
      <c r="E602" s="180"/>
      <c r="F602" s="180"/>
    </row>
    <row r="603" spans="4:6">
      <c r="D603" s="180"/>
      <c r="E603" s="180"/>
      <c r="F603" s="180"/>
    </row>
    <row r="604" spans="4:6">
      <c r="D604" s="180"/>
      <c r="E604" s="180"/>
      <c r="F604" s="180"/>
    </row>
    <row r="605" spans="4:6">
      <c r="D605" s="180"/>
      <c r="E605" s="180"/>
      <c r="F605" s="180"/>
    </row>
    <row r="606" spans="4:6">
      <c r="D606" s="180"/>
      <c r="E606" s="180"/>
      <c r="F606" s="180"/>
    </row>
    <row r="607" spans="4:6">
      <c r="D607" s="180"/>
      <c r="E607" s="180"/>
      <c r="F607" s="180"/>
    </row>
    <row r="608" spans="4:6">
      <c r="D608" s="180"/>
      <c r="E608" s="180"/>
      <c r="F608" s="180"/>
    </row>
    <row r="609" spans="4:6">
      <c r="D609" s="180"/>
      <c r="E609" s="180"/>
      <c r="F609" s="180"/>
    </row>
    <row r="610" spans="4:6">
      <c r="D610" s="180"/>
      <c r="E610" s="180"/>
      <c r="F610" s="180"/>
    </row>
    <row r="611" spans="4:6">
      <c r="D611" s="180"/>
      <c r="E611" s="180"/>
      <c r="F611" s="180"/>
    </row>
    <row r="612" spans="4:6">
      <c r="D612" s="180"/>
      <c r="E612" s="180"/>
      <c r="F612" s="180"/>
    </row>
    <row r="613" spans="4:6">
      <c r="D613" s="180"/>
      <c r="E613" s="180"/>
      <c r="F613" s="180"/>
    </row>
    <row r="614" spans="4:6">
      <c r="D614" s="180"/>
      <c r="E614" s="180"/>
      <c r="F614" s="180"/>
    </row>
    <row r="615" spans="4:6">
      <c r="D615" s="180"/>
      <c r="E615" s="180"/>
      <c r="F615" s="180"/>
    </row>
    <row r="616" spans="4:6">
      <c r="D616" s="180"/>
      <c r="E616" s="180"/>
      <c r="F616" s="180"/>
    </row>
    <row r="617" spans="4:6">
      <c r="D617" s="180"/>
      <c r="E617" s="180"/>
      <c r="F617" s="180"/>
    </row>
    <row r="618" spans="4:6">
      <c r="D618" s="180"/>
      <c r="E618" s="180"/>
      <c r="F618" s="180"/>
    </row>
    <row r="619" spans="4:6">
      <c r="D619" s="180"/>
      <c r="E619" s="180"/>
      <c r="F619" s="180"/>
    </row>
    <row r="620" spans="4:6">
      <c r="D620" s="180"/>
      <c r="E620" s="180"/>
      <c r="F620" s="180"/>
    </row>
    <row r="621" spans="4:6">
      <c r="D621" s="180"/>
      <c r="E621" s="180"/>
      <c r="F621" s="180"/>
    </row>
    <row r="622" spans="4:6">
      <c r="D622" s="180"/>
      <c r="E622" s="180"/>
      <c r="F622" s="180"/>
    </row>
    <row r="623" spans="4:6">
      <c r="D623" s="180"/>
      <c r="E623" s="180"/>
      <c r="F623" s="180"/>
    </row>
    <row r="624" spans="4:6">
      <c r="D624" s="180"/>
      <c r="E624" s="180"/>
      <c r="F624" s="180"/>
    </row>
    <row r="625" spans="4:6">
      <c r="D625" s="180"/>
      <c r="E625" s="180"/>
      <c r="F625" s="180"/>
    </row>
    <row r="626" spans="4:6">
      <c r="D626" s="180"/>
      <c r="E626" s="180"/>
      <c r="F626" s="180"/>
    </row>
    <row r="627" spans="4:6">
      <c r="D627" s="180"/>
      <c r="E627" s="180"/>
      <c r="F627" s="180"/>
    </row>
    <row r="628" spans="4:6">
      <c r="D628" s="180"/>
      <c r="E628" s="180"/>
      <c r="F628" s="180"/>
    </row>
    <row r="629" spans="4:6">
      <c r="D629" s="180"/>
      <c r="E629" s="180"/>
      <c r="F629" s="180"/>
    </row>
    <row r="630" spans="4:6">
      <c r="D630" s="180"/>
      <c r="E630" s="180"/>
      <c r="F630" s="180"/>
    </row>
    <row r="631" spans="4:6">
      <c r="D631" s="180"/>
      <c r="E631" s="180"/>
      <c r="F631" s="180"/>
    </row>
    <row r="632" spans="4:6">
      <c r="D632" s="180"/>
      <c r="E632" s="180"/>
      <c r="F632" s="180"/>
    </row>
    <row r="633" spans="4:6">
      <c r="D633" s="180"/>
      <c r="E633" s="180"/>
      <c r="F633" s="180"/>
    </row>
    <row r="634" spans="4:6">
      <c r="D634" s="180"/>
      <c r="E634" s="180"/>
      <c r="F634" s="180"/>
    </row>
    <row r="635" spans="4:6">
      <c r="D635" s="180"/>
      <c r="E635" s="180"/>
      <c r="F635" s="180"/>
    </row>
    <row r="636" spans="4:6">
      <c r="D636" s="180"/>
      <c r="E636" s="180"/>
      <c r="F636" s="180"/>
    </row>
    <row r="637" spans="4:6">
      <c r="D637" s="180"/>
      <c r="E637" s="180"/>
      <c r="F637" s="180"/>
    </row>
    <row r="638" spans="4:6">
      <c r="D638" s="180"/>
      <c r="E638" s="180"/>
      <c r="F638" s="180"/>
    </row>
    <row r="639" spans="4:6">
      <c r="D639" s="180"/>
      <c r="E639" s="180"/>
      <c r="F639" s="180"/>
    </row>
    <row r="640" spans="4:6">
      <c r="D640" s="180"/>
      <c r="E640" s="180"/>
      <c r="F640" s="180"/>
    </row>
    <row r="641" spans="4:6">
      <c r="D641" s="180"/>
      <c r="E641" s="180"/>
      <c r="F641" s="180"/>
    </row>
    <row r="642" spans="4:6">
      <c r="D642" s="180"/>
      <c r="E642" s="180"/>
      <c r="F642" s="180"/>
    </row>
    <row r="643" spans="4:6">
      <c r="D643" s="180"/>
      <c r="E643" s="180"/>
      <c r="F643" s="180"/>
    </row>
    <row r="644" spans="4:6">
      <c r="D644" s="180"/>
      <c r="E644" s="180"/>
      <c r="F644" s="180"/>
    </row>
    <row r="645" spans="4:6">
      <c r="D645" s="180"/>
      <c r="E645" s="180"/>
      <c r="F645" s="180"/>
    </row>
    <row r="646" spans="4:6">
      <c r="D646" s="180"/>
      <c r="E646" s="180"/>
      <c r="F646" s="180"/>
    </row>
    <row r="647" spans="4:6">
      <c r="D647" s="180"/>
      <c r="E647" s="180"/>
      <c r="F647" s="180"/>
    </row>
    <row r="648" spans="4:6">
      <c r="D648" s="180"/>
      <c r="E648" s="180"/>
      <c r="F648" s="180"/>
    </row>
    <row r="649" spans="4:6">
      <c r="D649" s="180"/>
      <c r="E649" s="180"/>
      <c r="F649" s="180"/>
    </row>
    <row r="650" spans="4:6">
      <c r="D650" s="180"/>
      <c r="E650" s="180"/>
      <c r="F650" s="180"/>
    </row>
    <row r="651" spans="4:6">
      <c r="D651" s="180"/>
      <c r="E651" s="180"/>
      <c r="F651" s="180"/>
    </row>
    <row r="652" spans="4:6">
      <c r="D652" s="180"/>
      <c r="E652" s="180"/>
      <c r="F652" s="180"/>
    </row>
    <row r="653" spans="4:6">
      <c r="D653" s="180"/>
      <c r="E653" s="180"/>
      <c r="F653" s="180"/>
    </row>
    <row r="654" spans="4:6">
      <c r="D654" s="180"/>
      <c r="E654" s="180"/>
      <c r="F654" s="180"/>
    </row>
    <row r="655" spans="4:6">
      <c r="D655" s="180"/>
      <c r="E655" s="180"/>
      <c r="F655" s="180"/>
    </row>
    <row r="656" spans="4:6">
      <c r="D656" s="180"/>
      <c r="E656" s="180"/>
      <c r="F656" s="180"/>
    </row>
    <row r="657" spans="4:6">
      <c r="D657" s="180"/>
      <c r="E657" s="180"/>
      <c r="F657" s="180"/>
    </row>
    <row r="658" spans="4:6">
      <c r="D658" s="180"/>
      <c r="E658" s="180"/>
      <c r="F658" s="180"/>
    </row>
    <row r="659" spans="4:6">
      <c r="D659" s="180"/>
      <c r="E659" s="180"/>
      <c r="F659" s="180"/>
    </row>
    <row r="660" spans="4:6">
      <c r="D660" s="180"/>
      <c r="E660" s="180"/>
      <c r="F660" s="180"/>
    </row>
    <row r="661" spans="4:6">
      <c r="D661" s="180"/>
      <c r="E661" s="180"/>
      <c r="F661" s="180"/>
    </row>
    <row r="662" spans="4:6">
      <c r="D662" s="180"/>
      <c r="E662" s="180"/>
      <c r="F662" s="180"/>
    </row>
    <row r="663" spans="4:6">
      <c r="D663" s="180"/>
      <c r="E663" s="180"/>
      <c r="F663" s="180"/>
    </row>
    <row r="664" spans="4:6">
      <c r="D664" s="180"/>
      <c r="E664" s="180"/>
      <c r="F664" s="180"/>
    </row>
    <row r="665" spans="4:6">
      <c r="D665" s="180"/>
      <c r="E665" s="180"/>
      <c r="F665" s="180"/>
    </row>
    <row r="666" spans="4:6">
      <c r="D666" s="180"/>
      <c r="E666" s="180"/>
      <c r="F666" s="180"/>
    </row>
    <row r="667" spans="4:6">
      <c r="D667" s="180"/>
      <c r="E667" s="180"/>
      <c r="F667" s="180"/>
    </row>
    <row r="668" spans="4:6">
      <c r="D668" s="180"/>
      <c r="E668" s="180"/>
      <c r="F668" s="180"/>
    </row>
    <row r="669" spans="4:6">
      <c r="D669" s="180"/>
      <c r="E669" s="180"/>
      <c r="F669" s="180"/>
    </row>
    <row r="670" spans="4:6">
      <c r="D670" s="180"/>
      <c r="E670" s="180"/>
      <c r="F670" s="180"/>
    </row>
    <row r="671" spans="4:6">
      <c r="D671" s="180"/>
      <c r="E671" s="180"/>
      <c r="F671" s="180"/>
    </row>
    <row r="672" spans="4:6">
      <c r="D672" s="180"/>
      <c r="E672" s="180"/>
      <c r="F672" s="180"/>
    </row>
    <row r="673" spans="4:6">
      <c r="D673" s="180"/>
      <c r="E673" s="180"/>
      <c r="F673" s="180"/>
    </row>
    <row r="674" spans="4:6">
      <c r="D674" s="180"/>
      <c r="E674" s="180"/>
      <c r="F674" s="180"/>
    </row>
    <row r="675" spans="4:6">
      <c r="D675" s="180"/>
      <c r="E675" s="180"/>
      <c r="F675" s="180"/>
    </row>
    <row r="676" spans="4:6">
      <c r="D676" s="180"/>
      <c r="E676" s="180"/>
      <c r="F676" s="180"/>
    </row>
    <row r="677" spans="4:6">
      <c r="D677" s="180"/>
      <c r="E677" s="180"/>
      <c r="F677" s="180"/>
    </row>
    <row r="678" spans="4:6">
      <c r="D678" s="180"/>
      <c r="E678" s="180"/>
      <c r="F678" s="180"/>
    </row>
    <row r="679" spans="4:6">
      <c r="D679" s="180"/>
      <c r="E679" s="180"/>
      <c r="F679" s="180"/>
    </row>
    <row r="680" spans="4:6">
      <c r="D680" s="180"/>
      <c r="E680" s="180"/>
      <c r="F680" s="180"/>
    </row>
    <row r="681" spans="4:6">
      <c r="D681" s="180"/>
      <c r="E681" s="180"/>
      <c r="F681" s="180"/>
    </row>
    <row r="682" spans="4:6">
      <c r="D682" s="180"/>
      <c r="E682" s="180"/>
      <c r="F682" s="180"/>
    </row>
    <row r="683" spans="4:6">
      <c r="D683" s="180"/>
      <c r="E683" s="180"/>
      <c r="F683" s="180"/>
    </row>
    <row r="684" spans="4:6">
      <c r="D684" s="180"/>
      <c r="E684" s="180"/>
      <c r="F684" s="180"/>
    </row>
    <row r="685" spans="4:6">
      <c r="D685" s="180"/>
      <c r="E685" s="180"/>
      <c r="F685" s="180"/>
    </row>
    <row r="686" spans="4:6">
      <c r="D686" s="180"/>
      <c r="E686" s="180"/>
      <c r="F686" s="180"/>
    </row>
    <row r="687" spans="4:6">
      <c r="D687" s="180"/>
      <c r="E687" s="180"/>
      <c r="F687" s="180"/>
    </row>
    <row r="688" spans="4:6">
      <c r="D688" s="180"/>
      <c r="E688" s="180"/>
      <c r="F688" s="180"/>
    </row>
    <row r="689" spans="4:6">
      <c r="D689" s="180"/>
      <c r="E689" s="180"/>
      <c r="F689" s="180"/>
    </row>
    <row r="690" spans="4:6">
      <c r="D690" s="180"/>
      <c r="E690" s="180"/>
      <c r="F690" s="180"/>
    </row>
    <row r="691" spans="4:6">
      <c r="D691" s="180"/>
      <c r="E691" s="180"/>
      <c r="F691" s="180"/>
    </row>
    <row r="692" spans="4:6">
      <c r="D692" s="180"/>
      <c r="E692" s="180"/>
      <c r="F692" s="180"/>
    </row>
    <row r="693" spans="4:6">
      <c r="D693" s="180"/>
      <c r="E693" s="180"/>
      <c r="F693" s="180"/>
    </row>
    <row r="694" spans="4:6">
      <c r="D694" s="180"/>
      <c r="E694" s="180"/>
      <c r="F694" s="180"/>
    </row>
    <row r="695" spans="4:6">
      <c r="D695" s="180"/>
      <c r="E695" s="180"/>
      <c r="F695" s="180"/>
    </row>
    <row r="696" spans="4:6">
      <c r="D696" s="180"/>
      <c r="E696" s="180"/>
      <c r="F696" s="180"/>
    </row>
    <row r="697" spans="4:6">
      <c r="D697" s="180"/>
      <c r="E697" s="180"/>
      <c r="F697" s="180"/>
    </row>
    <row r="698" spans="4:6">
      <c r="D698" s="180"/>
      <c r="E698" s="180"/>
      <c r="F698" s="180"/>
    </row>
    <row r="699" spans="4:6">
      <c r="D699" s="180"/>
      <c r="E699" s="180"/>
      <c r="F699" s="180"/>
    </row>
    <row r="700" spans="4:6">
      <c r="D700" s="180"/>
      <c r="E700" s="180"/>
      <c r="F700" s="180"/>
    </row>
    <row r="701" spans="4:6">
      <c r="D701" s="180"/>
      <c r="E701" s="180"/>
      <c r="F701" s="180"/>
    </row>
    <row r="702" spans="4:6">
      <c r="D702" s="180"/>
      <c r="E702" s="180"/>
      <c r="F702" s="180"/>
    </row>
    <row r="703" spans="4:6">
      <c r="D703" s="180"/>
      <c r="E703" s="180"/>
      <c r="F703" s="180"/>
    </row>
    <row r="704" spans="4:6">
      <c r="D704" s="180"/>
      <c r="E704" s="180"/>
      <c r="F704" s="180"/>
    </row>
    <row r="705" spans="4:6">
      <c r="D705" s="180"/>
      <c r="E705" s="180"/>
      <c r="F705" s="180"/>
    </row>
    <row r="706" spans="4:6">
      <c r="D706" s="180"/>
      <c r="E706" s="180"/>
      <c r="F706" s="180"/>
    </row>
    <row r="707" spans="4:6">
      <c r="D707" s="180"/>
      <c r="E707" s="180"/>
      <c r="F707" s="180"/>
    </row>
    <row r="708" spans="4:6">
      <c r="D708" s="180"/>
      <c r="E708" s="180"/>
      <c r="F708" s="180"/>
    </row>
    <row r="709" spans="4:6">
      <c r="D709" s="180"/>
      <c r="E709" s="180"/>
      <c r="F709" s="180"/>
    </row>
    <row r="710" spans="4:6">
      <c r="D710" s="180"/>
      <c r="E710" s="180"/>
      <c r="F710" s="180"/>
    </row>
    <row r="711" spans="4:6">
      <c r="D711" s="180"/>
      <c r="E711" s="180"/>
      <c r="F711" s="180"/>
    </row>
    <row r="712" spans="4:6">
      <c r="D712" s="180"/>
      <c r="E712" s="180"/>
      <c r="F712" s="180"/>
    </row>
    <row r="713" spans="4:6">
      <c r="D713" s="180"/>
      <c r="E713" s="180"/>
      <c r="F713" s="180"/>
    </row>
    <row r="714" spans="4:6">
      <c r="D714" s="180"/>
      <c r="E714" s="180"/>
      <c r="F714" s="180"/>
    </row>
    <row r="715" spans="4:6">
      <c r="D715" s="180"/>
      <c r="E715" s="180"/>
      <c r="F715" s="180"/>
    </row>
    <row r="716" spans="4:6">
      <c r="D716" s="180"/>
      <c r="E716" s="180"/>
      <c r="F716" s="180"/>
    </row>
    <row r="717" spans="4:6">
      <c r="D717" s="180"/>
      <c r="E717" s="180"/>
      <c r="F717" s="180"/>
    </row>
    <row r="718" spans="4:6">
      <c r="D718" s="180"/>
      <c r="E718" s="180"/>
      <c r="F718" s="180"/>
    </row>
    <row r="719" spans="4:6">
      <c r="D719" s="180"/>
      <c r="E719" s="180"/>
      <c r="F719" s="180"/>
    </row>
    <row r="720" spans="4:6">
      <c r="D720" s="180"/>
      <c r="E720" s="180"/>
      <c r="F720" s="180"/>
    </row>
    <row r="721" spans="4:6">
      <c r="D721" s="180"/>
      <c r="E721" s="180"/>
      <c r="F721" s="180"/>
    </row>
    <row r="722" spans="4:6">
      <c r="D722" s="180"/>
      <c r="E722" s="180"/>
      <c r="F722" s="180"/>
    </row>
    <row r="723" spans="4:6">
      <c r="D723" s="180"/>
      <c r="E723" s="180"/>
      <c r="F723" s="180"/>
    </row>
    <row r="724" spans="4:6">
      <c r="D724" s="180"/>
      <c r="E724" s="180"/>
      <c r="F724" s="180"/>
    </row>
    <row r="725" spans="4:6">
      <c r="D725" s="180"/>
      <c r="E725" s="180"/>
      <c r="F725" s="180"/>
    </row>
    <row r="726" spans="4:6">
      <c r="D726" s="180"/>
      <c r="E726" s="180"/>
      <c r="F726" s="180"/>
    </row>
    <row r="727" spans="4:6">
      <c r="D727" s="180"/>
      <c r="E727" s="180"/>
      <c r="F727" s="180"/>
    </row>
    <row r="728" spans="4:6">
      <c r="D728" s="180"/>
      <c r="E728" s="180"/>
      <c r="F728" s="180"/>
    </row>
    <row r="729" spans="4:6">
      <c r="D729" s="180"/>
      <c r="E729" s="180"/>
      <c r="F729" s="180"/>
    </row>
    <row r="730" spans="4:6">
      <c r="D730" s="180"/>
      <c r="E730" s="180"/>
      <c r="F730" s="180"/>
    </row>
    <row r="731" spans="4:6">
      <c r="D731" s="180"/>
      <c r="E731" s="180"/>
      <c r="F731" s="180"/>
    </row>
    <row r="732" spans="4:6">
      <c r="D732" s="180"/>
      <c r="E732" s="180"/>
      <c r="F732" s="180"/>
    </row>
    <row r="733" spans="4:6">
      <c r="D733" s="180"/>
      <c r="E733" s="180"/>
      <c r="F733" s="180"/>
    </row>
    <row r="734" spans="4:6">
      <c r="D734" s="180"/>
      <c r="E734" s="180"/>
      <c r="F734" s="180"/>
    </row>
    <row r="735" spans="4:6">
      <c r="D735" s="180"/>
      <c r="E735" s="180"/>
      <c r="F735" s="180"/>
    </row>
    <row r="736" spans="4:6">
      <c r="D736" s="180"/>
      <c r="E736" s="180"/>
      <c r="F736" s="180"/>
    </row>
    <row r="737" spans="4:6">
      <c r="D737" s="180"/>
      <c r="E737" s="180"/>
      <c r="F737" s="180"/>
    </row>
    <row r="738" spans="4:6">
      <c r="D738" s="180"/>
      <c r="E738" s="180"/>
      <c r="F738" s="180"/>
    </row>
    <row r="739" spans="4:6">
      <c r="D739" s="180"/>
      <c r="E739" s="180"/>
      <c r="F739" s="180"/>
    </row>
    <row r="740" spans="4:6">
      <c r="D740" s="180"/>
      <c r="E740" s="180"/>
      <c r="F740" s="180"/>
    </row>
    <row r="741" spans="4:6">
      <c r="D741" s="180"/>
      <c r="E741" s="180"/>
      <c r="F741" s="180"/>
    </row>
    <row r="742" spans="4:6">
      <c r="D742" s="180"/>
      <c r="E742" s="180"/>
      <c r="F742" s="180"/>
    </row>
    <row r="743" spans="4:6">
      <c r="D743" s="180"/>
      <c r="E743" s="180"/>
      <c r="F743" s="180"/>
    </row>
    <row r="744" spans="4:6">
      <c r="D744" s="180"/>
      <c r="E744" s="180"/>
      <c r="F744" s="180"/>
    </row>
    <row r="745" spans="4:6">
      <c r="D745" s="180"/>
      <c r="E745" s="180"/>
      <c r="F745" s="180"/>
    </row>
    <row r="746" spans="4:6">
      <c r="D746" s="180"/>
      <c r="E746" s="180"/>
      <c r="F746" s="180"/>
    </row>
    <row r="747" spans="4:6">
      <c r="D747" s="180"/>
      <c r="E747" s="180"/>
      <c r="F747" s="180"/>
    </row>
    <row r="748" spans="4:6">
      <c r="D748" s="180"/>
      <c r="E748" s="180"/>
      <c r="F748" s="180"/>
    </row>
    <row r="749" spans="4:6">
      <c r="D749" s="180"/>
      <c r="E749" s="180"/>
      <c r="F749" s="180"/>
    </row>
    <row r="750" spans="4:6">
      <c r="D750" s="180"/>
      <c r="E750" s="180"/>
      <c r="F750" s="180"/>
    </row>
    <row r="751" spans="4:6">
      <c r="D751" s="180"/>
      <c r="E751" s="180"/>
      <c r="F751" s="180"/>
    </row>
    <row r="752" spans="4:6">
      <c r="D752" s="180"/>
      <c r="E752" s="180"/>
      <c r="F752" s="180"/>
    </row>
    <row r="753" spans="4:6">
      <c r="D753" s="180"/>
      <c r="E753" s="180"/>
      <c r="F753" s="180"/>
    </row>
    <row r="754" spans="4:6">
      <c r="D754" s="180"/>
      <c r="E754" s="180"/>
      <c r="F754" s="180"/>
    </row>
    <row r="755" spans="4:6">
      <c r="D755" s="180"/>
      <c r="E755" s="180"/>
      <c r="F755" s="180"/>
    </row>
    <row r="756" spans="4:6">
      <c r="D756" s="180"/>
      <c r="E756" s="180"/>
      <c r="F756" s="180"/>
    </row>
    <row r="757" spans="4:6">
      <c r="D757" s="180"/>
      <c r="E757" s="180"/>
      <c r="F757" s="180"/>
    </row>
    <row r="758" spans="4:6">
      <c r="D758" s="180"/>
      <c r="E758" s="180"/>
      <c r="F758" s="180"/>
    </row>
    <row r="759" spans="4:6">
      <c r="D759" s="180"/>
      <c r="E759" s="180"/>
      <c r="F759" s="180"/>
    </row>
    <row r="760" spans="4:6">
      <c r="D760" s="180"/>
      <c r="E760" s="180"/>
      <c r="F760" s="180"/>
    </row>
    <row r="761" spans="4:6">
      <c r="D761" s="180"/>
      <c r="E761" s="180"/>
      <c r="F761" s="180"/>
    </row>
    <row r="762" spans="4:6">
      <c r="D762" s="180"/>
      <c r="E762" s="180"/>
      <c r="F762" s="180"/>
    </row>
    <row r="763" spans="4:6">
      <c r="D763" s="180"/>
      <c r="E763" s="180"/>
      <c r="F763" s="180"/>
    </row>
    <row r="764" spans="4:6">
      <c r="D764" s="180"/>
      <c r="E764" s="180"/>
      <c r="F764" s="180"/>
    </row>
    <row r="765" spans="4:6">
      <c r="D765" s="180"/>
      <c r="E765" s="180"/>
      <c r="F765" s="180"/>
    </row>
    <row r="766" spans="4:6">
      <c r="D766" s="180"/>
      <c r="E766" s="180"/>
      <c r="F766" s="180"/>
    </row>
    <row r="767" spans="4:6">
      <c r="D767" s="180"/>
      <c r="E767" s="180"/>
      <c r="F767" s="180"/>
    </row>
    <row r="768" spans="4:6">
      <c r="D768" s="180"/>
      <c r="E768" s="180"/>
      <c r="F768" s="180"/>
    </row>
    <row r="769" spans="4:6">
      <c r="D769" s="180"/>
      <c r="E769" s="180"/>
      <c r="F769" s="180"/>
    </row>
    <row r="770" spans="4:6">
      <c r="D770" s="180"/>
      <c r="E770" s="180"/>
      <c r="F770" s="180"/>
    </row>
    <row r="771" spans="4:6">
      <c r="D771" s="180"/>
      <c r="E771" s="180"/>
      <c r="F771" s="180"/>
    </row>
    <row r="772" spans="4:6">
      <c r="D772" s="180"/>
      <c r="E772" s="180"/>
      <c r="F772" s="180"/>
    </row>
    <row r="773" spans="4:6">
      <c r="D773" s="180"/>
      <c r="E773" s="180"/>
      <c r="F773" s="180"/>
    </row>
    <row r="774" spans="4:6">
      <c r="D774" s="180"/>
      <c r="E774" s="180"/>
      <c r="F774" s="180"/>
    </row>
    <row r="775" spans="4:6">
      <c r="D775" s="180"/>
      <c r="E775" s="180"/>
      <c r="F775" s="180"/>
    </row>
    <row r="776" spans="4:6">
      <c r="D776" s="180"/>
      <c r="E776" s="180"/>
      <c r="F776" s="180"/>
    </row>
    <row r="777" spans="4:6">
      <c r="D777" s="180"/>
      <c r="E777" s="180"/>
      <c r="F777" s="180"/>
    </row>
    <row r="778" spans="4:6">
      <c r="D778" s="180"/>
      <c r="E778" s="180"/>
      <c r="F778" s="180"/>
    </row>
    <row r="779" spans="4:6">
      <c r="D779" s="180"/>
      <c r="E779" s="180"/>
      <c r="F779" s="180"/>
    </row>
    <row r="780" spans="4:6">
      <c r="D780" s="180"/>
      <c r="E780" s="180"/>
      <c r="F780" s="180"/>
    </row>
    <row r="781" spans="4:6">
      <c r="D781" s="180"/>
      <c r="E781" s="180"/>
      <c r="F781" s="180"/>
    </row>
    <row r="782" spans="4:6">
      <c r="D782" s="180"/>
      <c r="E782" s="180"/>
      <c r="F782" s="180"/>
    </row>
    <row r="783" spans="4:6">
      <c r="D783" s="180"/>
      <c r="E783" s="180"/>
      <c r="F783" s="180"/>
    </row>
    <row r="784" spans="4:6">
      <c r="D784" s="180"/>
      <c r="E784" s="180"/>
      <c r="F784" s="180"/>
    </row>
    <row r="785" spans="4:6">
      <c r="D785" s="180"/>
      <c r="E785" s="180"/>
      <c r="F785" s="180"/>
    </row>
    <row r="786" spans="4:6">
      <c r="D786" s="180"/>
      <c r="E786" s="180"/>
      <c r="F786" s="180"/>
    </row>
    <row r="787" spans="4:6">
      <c r="D787" s="180"/>
      <c r="E787" s="180"/>
      <c r="F787" s="180"/>
    </row>
    <row r="788" spans="4:6">
      <c r="D788" s="180"/>
      <c r="E788" s="180"/>
      <c r="F788" s="180"/>
    </row>
    <row r="789" spans="4:6">
      <c r="D789" s="180"/>
      <c r="E789" s="180"/>
      <c r="F789" s="180"/>
    </row>
    <row r="790" spans="4:6">
      <c r="D790" s="180"/>
      <c r="E790" s="180"/>
      <c r="F790" s="180"/>
    </row>
    <row r="791" spans="4:6">
      <c r="D791" s="180"/>
      <c r="E791" s="180"/>
      <c r="F791" s="180"/>
    </row>
    <row r="792" spans="4:6">
      <c r="D792" s="180"/>
      <c r="E792" s="180"/>
      <c r="F792" s="180"/>
    </row>
    <row r="793" spans="4:6">
      <c r="D793" s="180"/>
      <c r="E793" s="180"/>
      <c r="F793" s="180"/>
    </row>
    <row r="794" spans="4:6">
      <c r="D794" s="180"/>
      <c r="E794" s="180"/>
      <c r="F794" s="180"/>
    </row>
    <row r="795" spans="4:6">
      <c r="D795" s="180"/>
      <c r="E795" s="180"/>
      <c r="F795" s="180"/>
    </row>
    <row r="796" spans="4:6">
      <c r="D796" s="180"/>
      <c r="E796" s="180"/>
      <c r="F796" s="180"/>
    </row>
    <row r="797" spans="4:6">
      <c r="D797" s="180"/>
      <c r="E797" s="180"/>
      <c r="F797" s="180"/>
    </row>
    <row r="798" spans="4:6">
      <c r="D798" s="180"/>
      <c r="E798" s="180"/>
      <c r="F798" s="180"/>
    </row>
    <row r="799" spans="4:6">
      <c r="D799" s="180"/>
      <c r="E799" s="180"/>
      <c r="F799" s="180"/>
    </row>
    <row r="800" spans="4:6">
      <c r="D800" s="180"/>
      <c r="E800" s="180"/>
      <c r="F800" s="180"/>
    </row>
    <row r="801" spans="4:6">
      <c r="D801" s="180"/>
      <c r="E801" s="180"/>
      <c r="F801" s="180"/>
    </row>
    <row r="802" spans="4:6">
      <c r="D802" s="180"/>
      <c r="E802" s="180"/>
      <c r="F802" s="180"/>
    </row>
    <row r="803" spans="4:6">
      <c r="D803" s="180"/>
      <c r="E803" s="180"/>
      <c r="F803" s="180"/>
    </row>
    <row r="804" spans="4:6">
      <c r="D804" s="180"/>
      <c r="E804" s="180"/>
      <c r="F804" s="180"/>
    </row>
    <row r="805" spans="4:6">
      <c r="D805" s="180"/>
      <c r="E805" s="180"/>
      <c r="F805" s="180"/>
    </row>
    <row r="806" spans="4:6">
      <c r="D806" s="180"/>
      <c r="E806" s="180"/>
      <c r="F806" s="180"/>
    </row>
    <row r="807" spans="4:6">
      <c r="D807" s="180"/>
      <c r="E807" s="180"/>
      <c r="F807" s="180"/>
    </row>
    <row r="808" spans="4:6">
      <c r="D808" s="180"/>
      <c r="E808" s="180"/>
      <c r="F808" s="180"/>
    </row>
    <row r="809" spans="4:6">
      <c r="D809" s="180"/>
      <c r="E809" s="180"/>
      <c r="F809" s="180"/>
    </row>
    <row r="810" spans="4:6">
      <c r="D810" s="180"/>
      <c r="E810" s="180"/>
      <c r="F810" s="180"/>
    </row>
    <row r="811" spans="4:6">
      <c r="D811" s="180"/>
      <c r="E811" s="180"/>
      <c r="F811" s="180"/>
    </row>
    <row r="812" spans="4:6">
      <c r="D812" s="180"/>
      <c r="E812" s="180"/>
      <c r="F812" s="180"/>
    </row>
    <row r="813" spans="4:6">
      <c r="D813" s="180"/>
      <c r="E813" s="180"/>
      <c r="F813" s="180"/>
    </row>
    <row r="814" spans="4:6">
      <c r="D814" s="180"/>
      <c r="E814" s="180"/>
      <c r="F814" s="180"/>
    </row>
    <row r="815" spans="4:6">
      <c r="D815" s="180"/>
      <c r="E815" s="180"/>
      <c r="F815" s="180"/>
    </row>
    <row r="816" spans="4:6">
      <c r="D816" s="180"/>
      <c r="E816" s="180"/>
      <c r="F816" s="180"/>
    </row>
    <row r="817" spans="4:6">
      <c r="D817" s="180"/>
      <c r="E817" s="180"/>
      <c r="F817" s="180"/>
    </row>
    <row r="818" spans="4:6">
      <c r="D818" s="180"/>
      <c r="E818" s="180"/>
      <c r="F818" s="180"/>
    </row>
    <row r="819" spans="4:6">
      <c r="D819" s="180"/>
      <c r="E819" s="180"/>
      <c r="F819" s="180"/>
    </row>
    <row r="820" spans="4:6">
      <c r="D820" s="180"/>
      <c r="E820" s="180"/>
      <c r="F820" s="180"/>
    </row>
    <row r="821" spans="4:6">
      <c r="D821" s="180"/>
      <c r="E821" s="180"/>
      <c r="F821" s="180"/>
    </row>
    <row r="822" spans="4:6">
      <c r="D822" s="180"/>
      <c r="E822" s="180"/>
      <c r="F822" s="180"/>
    </row>
    <row r="823" spans="4:6">
      <c r="D823" s="180"/>
      <c r="E823" s="180"/>
      <c r="F823" s="180"/>
    </row>
    <row r="824" spans="4:6">
      <c r="D824" s="180"/>
      <c r="E824" s="180"/>
      <c r="F824" s="180"/>
    </row>
    <row r="825" spans="4:6">
      <c r="D825" s="180"/>
      <c r="E825" s="180"/>
      <c r="F825" s="180"/>
    </row>
    <row r="826" spans="4:6">
      <c r="D826" s="180"/>
      <c r="E826" s="180"/>
      <c r="F826" s="180"/>
    </row>
    <row r="827" spans="4:6">
      <c r="D827" s="180"/>
      <c r="E827" s="180"/>
      <c r="F827" s="180"/>
    </row>
    <row r="828" spans="4:6">
      <c r="D828" s="180"/>
      <c r="E828" s="180"/>
      <c r="F828" s="180"/>
    </row>
    <row r="829" spans="4:6">
      <c r="D829" s="180"/>
      <c r="E829" s="180"/>
      <c r="F829" s="180"/>
    </row>
    <row r="830" spans="4:6">
      <c r="D830" s="180"/>
      <c r="E830" s="180"/>
      <c r="F830" s="180"/>
    </row>
    <row r="831" spans="4:6">
      <c r="D831" s="180"/>
      <c r="E831" s="180"/>
      <c r="F831" s="180"/>
    </row>
    <row r="832" spans="4:6">
      <c r="D832" s="180"/>
      <c r="E832" s="180"/>
      <c r="F832" s="180"/>
    </row>
    <row r="833" spans="4:6">
      <c r="D833" s="180"/>
      <c r="E833" s="180"/>
      <c r="F833" s="180"/>
    </row>
    <row r="834" spans="4:6">
      <c r="D834" s="180"/>
      <c r="E834" s="180"/>
      <c r="F834" s="180"/>
    </row>
    <row r="835" spans="4:6">
      <c r="D835" s="180"/>
      <c r="E835" s="180"/>
      <c r="F835" s="180"/>
    </row>
    <row r="836" spans="4:6">
      <c r="D836" s="180"/>
      <c r="E836" s="180"/>
      <c r="F836" s="180"/>
    </row>
    <row r="837" spans="4:6">
      <c r="D837" s="180"/>
      <c r="E837" s="180"/>
      <c r="F837" s="180"/>
    </row>
    <row r="838" spans="4:6">
      <c r="D838" s="180"/>
      <c r="E838" s="180"/>
      <c r="F838" s="180"/>
    </row>
    <row r="839" spans="4:6">
      <c r="D839" s="180"/>
      <c r="E839" s="180"/>
      <c r="F839" s="180"/>
    </row>
    <row r="840" spans="4:6">
      <c r="D840" s="180"/>
      <c r="E840" s="180"/>
      <c r="F840" s="180"/>
    </row>
    <row r="841" spans="4:6">
      <c r="D841" s="180"/>
      <c r="E841" s="180"/>
      <c r="F841" s="180"/>
    </row>
    <row r="842" spans="4:6">
      <c r="D842" s="180"/>
      <c r="E842" s="180"/>
      <c r="F842" s="180"/>
    </row>
    <row r="843" spans="4:6">
      <c r="D843" s="180"/>
      <c r="E843" s="180"/>
      <c r="F843" s="180"/>
    </row>
    <row r="844" spans="4:6">
      <c r="D844" s="180"/>
      <c r="E844" s="180"/>
      <c r="F844" s="180"/>
    </row>
    <row r="845" spans="4:6">
      <c r="D845" s="180"/>
      <c r="E845" s="180"/>
      <c r="F845" s="180"/>
    </row>
    <row r="846" spans="4:6">
      <c r="D846" s="180"/>
      <c r="E846" s="180"/>
      <c r="F846" s="180"/>
    </row>
    <row r="847" spans="4:6">
      <c r="D847" s="180"/>
      <c r="E847" s="180"/>
      <c r="F847" s="180"/>
    </row>
    <row r="848" spans="4:6">
      <c r="D848" s="180"/>
      <c r="E848" s="180"/>
      <c r="F848" s="180"/>
    </row>
    <row r="849" spans="4:6">
      <c r="D849" s="180"/>
      <c r="E849" s="180"/>
      <c r="F849" s="180"/>
    </row>
    <row r="850" spans="4:6">
      <c r="D850" s="180"/>
      <c r="E850" s="180"/>
      <c r="F850" s="180"/>
    </row>
    <row r="851" spans="4:6">
      <c r="D851" s="180"/>
      <c r="E851" s="180"/>
      <c r="F851" s="180"/>
    </row>
    <row r="852" spans="4:6">
      <c r="D852" s="180"/>
      <c r="E852" s="180"/>
      <c r="F852" s="180"/>
    </row>
    <row r="853" spans="4:6">
      <c r="D853" s="180"/>
      <c r="E853" s="180"/>
      <c r="F853" s="180"/>
    </row>
    <row r="854" spans="4:6">
      <c r="D854" s="180"/>
      <c r="E854" s="180"/>
      <c r="F854" s="180"/>
    </row>
    <row r="855" spans="4:6">
      <c r="D855" s="180"/>
      <c r="E855" s="180"/>
      <c r="F855" s="180"/>
    </row>
    <row r="856" spans="4:6">
      <c r="D856" s="180"/>
      <c r="E856" s="180"/>
      <c r="F856" s="180"/>
    </row>
    <row r="857" spans="4:6">
      <c r="D857" s="180"/>
      <c r="E857" s="180"/>
      <c r="F857" s="180"/>
    </row>
    <row r="858" spans="4:6">
      <c r="D858" s="180"/>
      <c r="E858" s="180"/>
      <c r="F858" s="180"/>
    </row>
    <row r="859" spans="4:6">
      <c r="D859" s="180"/>
      <c r="E859" s="180"/>
      <c r="F859" s="180"/>
    </row>
    <row r="860" spans="4:6">
      <c r="D860" s="180"/>
      <c r="E860" s="180"/>
      <c r="F860" s="180"/>
    </row>
    <row r="861" spans="4:6">
      <c r="D861" s="180"/>
      <c r="E861" s="180"/>
      <c r="F861" s="180"/>
    </row>
    <row r="862" spans="4:6">
      <c r="D862" s="180"/>
      <c r="E862" s="180"/>
      <c r="F862" s="180"/>
    </row>
    <row r="863" spans="4:6">
      <c r="D863" s="180"/>
      <c r="E863" s="180"/>
      <c r="F863" s="180"/>
    </row>
    <row r="864" spans="4:6">
      <c r="D864" s="180"/>
      <c r="E864" s="180"/>
      <c r="F864" s="180"/>
    </row>
    <row r="865" spans="4:6">
      <c r="D865" s="180"/>
      <c r="E865" s="180"/>
      <c r="F865" s="180"/>
    </row>
    <row r="866" spans="4:6">
      <c r="D866" s="180"/>
      <c r="E866" s="180"/>
      <c r="F866" s="180"/>
    </row>
    <row r="867" spans="4:6">
      <c r="D867" s="180"/>
      <c r="E867" s="180"/>
      <c r="F867" s="180"/>
    </row>
    <row r="868" spans="4:6">
      <c r="D868" s="180"/>
      <c r="E868" s="180"/>
      <c r="F868" s="180"/>
    </row>
    <row r="869" spans="4:6">
      <c r="D869" s="180"/>
      <c r="E869" s="180"/>
      <c r="F869" s="180"/>
    </row>
    <row r="870" spans="4:6">
      <c r="D870" s="180"/>
      <c r="E870" s="180"/>
      <c r="F870" s="180"/>
    </row>
    <row r="871" spans="4:6">
      <c r="D871" s="180"/>
      <c r="E871" s="180"/>
      <c r="F871" s="180"/>
    </row>
    <row r="872" spans="4:6">
      <c r="D872" s="180"/>
      <c r="E872" s="180"/>
      <c r="F872" s="180"/>
    </row>
    <row r="873" spans="4:6">
      <c r="D873" s="180"/>
      <c r="E873" s="180"/>
      <c r="F873" s="180"/>
    </row>
    <row r="874" spans="4:6">
      <c r="D874" s="180"/>
      <c r="E874" s="180"/>
      <c r="F874" s="180"/>
    </row>
    <row r="875" spans="4:6">
      <c r="D875" s="180"/>
      <c r="E875" s="180"/>
      <c r="F875" s="180"/>
    </row>
    <row r="876" spans="4:6">
      <c r="D876" s="180"/>
      <c r="E876" s="180"/>
      <c r="F876" s="180"/>
    </row>
    <row r="877" spans="4:6">
      <c r="D877" s="180"/>
      <c r="E877" s="180"/>
      <c r="F877" s="180"/>
    </row>
    <row r="878" spans="4:6">
      <c r="D878" s="180"/>
      <c r="E878" s="180"/>
      <c r="F878" s="180"/>
    </row>
    <row r="879" spans="4:6">
      <c r="D879" s="180"/>
      <c r="E879" s="180"/>
      <c r="F879" s="180"/>
    </row>
    <row r="880" spans="4:6">
      <c r="D880" s="180"/>
      <c r="E880" s="180"/>
      <c r="F880" s="180"/>
    </row>
    <row r="881" spans="4:6">
      <c r="D881" s="180"/>
      <c r="E881" s="180"/>
      <c r="F881" s="180"/>
    </row>
    <row r="882" spans="4:6">
      <c r="D882" s="180"/>
      <c r="E882" s="180"/>
      <c r="F882" s="180"/>
    </row>
    <row r="883" spans="4:6">
      <c r="D883" s="180"/>
      <c r="E883" s="180"/>
      <c r="F883" s="180"/>
    </row>
    <row r="884" spans="4:6">
      <c r="D884" s="180"/>
      <c r="E884" s="180"/>
      <c r="F884" s="180"/>
    </row>
    <row r="885" spans="4:6">
      <c r="D885" s="180"/>
      <c r="E885" s="180"/>
      <c r="F885" s="180"/>
    </row>
    <row r="886" spans="4:6">
      <c r="D886" s="180"/>
      <c r="E886" s="180"/>
      <c r="F886" s="180"/>
    </row>
    <row r="887" spans="4:6">
      <c r="D887" s="180"/>
      <c r="E887" s="180"/>
      <c r="F887" s="180"/>
    </row>
    <row r="888" spans="4:6">
      <c r="D888" s="180"/>
      <c r="E888" s="180"/>
      <c r="F888" s="180"/>
    </row>
    <row r="889" spans="4:6">
      <c r="D889" s="180"/>
      <c r="E889" s="180"/>
      <c r="F889" s="180"/>
    </row>
    <row r="890" spans="4:6">
      <c r="D890" s="180"/>
      <c r="E890" s="180"/>
      <c r="F890" s="180"/>
    </row>
    <row r="891" spans="4:6">
      <c r="D891" s="180"/>
      <c r="E891" s="180"/>
      <c r="F891" s="180"/>
    </row>
    <row r="892" spans="4:6">
      <c r="D892" s="180"/>
      <c r="E892" s="180"/>
      <c r="F892" s="180"/>
    </row>
    <row r="893" spans="4:6">
      <c r="D893" s="180"/>
      <c r="E893" s="180"/>
      <c r="F893" s="180"/>
    </row>
    <row r="894" spans="4:6">
      <c r="D894" s="180"/>
      <c r="E894" s="180"/>
      <c r="F894" s="180"/>
    </row>
    <row r="895" spans="4:6">
      <c r="D895" s="180"/>
      <c r="E895" s="180"/>
      <c r="F895" s="180"/>
    </row>
    <row r="896" spans="4:6">
      <c r="D896" s="180"/>
      <c r="E896" s="180"/>
      <c r="F896" s="180"/>
    </row>
    <row r="897" spans="4:6">
      <c r="D897" s="180"/>
      <c r="E897" s="180"/>
      <c r="F897" s="180"/>
    </row>
    <row r="898" spans="4:6">
      <c r="D898" s="180"/>
      <c r="E898" s="180"/>
      <c r="F898" s="180"/>
    </row>
    <row r="899" spans="4:6">
      <c r="D899" s="180"/>
      <c r="E899" s="180"/>
      <c r="F899" s="180"/>
    </row>
    <row r="900" spans="4:6">
      <c r="D900" s="180"/>
      <c r="E900" s="180"/>
      <c r="F900" s="180"/>
    </row>
    <row r="901" spans="4:6">
      <c r="D901" s="180"/>
      <c r="E901" s="180"/>
      <c r="F901" s="180"/>
    </row>
    <row r="902" spans="4:6">
      <c r="D902" s="180"/>
      <c r="E902" s="180"/>
      <c r="F902" s="180"/>
    </row>
    <row r="903" spans="4:6">
      <c r="D903" s="180"/>
      <c r="E903" s="180"/>
      <c r="F903" s="180"/>
    </row>
    <row r="904" spans="4:6">
      <c r="D904" s="180"/>
      <c r="E904" s="180"/>
      <c r="F904" s="180"/>
    </row>
    <row r="905" spans="4:6">
      <c r="D905" s="180"/>
      <c r="E905" s="180"/>
      <c r="F905" s="180"/>
    </row>
    <row r="906" spans="4:6">
      <c r="D906" s="180"/>
      <c r="E906" s="180"/>
      <c r="F906" s="180"/>
    </row>
    <row r="907" spans="4:6">
      <c r="D907" s="180"/>
      <c r="E907" s="180"/>
      <c r="F907" s="180"/>
    </row>
    <row r="908" spans="4:6">
      <c r="D908" s="180"/>
      <c r="E908" s="180"/>
      <c r="F908" s="180"/>
    </row>
    <row r="909" spans="4:6">
      <c r="D909" s="180"/>
      <c r="E909" s="180"/>
      <c r="F909" s="180"/>
    </row>
    <row r="910" spans="4:6">
      <c r="D910" s="180"/>
      <c r="E910" s="180"/>
      <c r="F910" s="180"/>
    </row>
    <row r="911" spans="4:6">
      <c r="D911" s="180"/>
      <c r="E911" s="180"/>
      <c r="F911" s="180"/>
    </row>
    <row r="912" spans="4:6">
      <c r="D912" s="180"/>
      <c r="E912" s="180"/>
      <c r="F912" s="180"/>
    </row>
    <row r="913" spans="4:6">
      <c r="D913" s="180"/>
      <c r="E913" s="180"/>
      <c r="F913" s="180"/>
    </row>
    <row r="914" spans="4:6">
      <c r="D914" s="180"/>
      <c r="E914" s="180"/>
      <c r="F914" s="180"/>
    </row>
    <row r="915" spans="4:6">
      <c r="D915" s="180"/>
      <c r="E915" s="180"/>
      <c r="F915" s="180"/>
    </row>
    <row r="916" spans="4:6">
      <c r="D916" s="180"/>
      <c r="E916" s="180"/>
      <c r="F916" s="180"/>
    </row>
    <row r="917" spans="4:6">
      <c r="D917" s="180"/>
      <c r="E917" s="180"/>
      <c r="F917" s="180"/>
    </row>
    <row r="918" spans="4:6">
      <c r="D918" s="180"/>
      <c r="E918" s="180"/>
      <c r="F918" s="180"/>
    </row>
    <row r="919" spans="4:6">
      <c r="D919" s="180"/>
      <c r="E919" s="180"/>
      <c r="F919" s="180"/>
    </row>
    <row r="920" spans="4:6">
      <c r="D920" s="180"/>
      <c r="E920" s="180"/>
      <c r="F920" s="180"/>
    </row>
    <row r="921" spans="4:6">
      <c r="D921" s="180"/>
      <c r="E921" s="180"/>
      <c r="F921" s="180"/>
    </row>
    <row r="922" spans="4:6">
      <c r="D922" s="180"/>
      <c r="E922" s="180"/>
      <c r="F922" s="180"/>
    </row>
    <row r="923" spans="4:6">
      <c r="D923" s="180"/>
      <c r="E923" s="180"/>
      <c r="F923" s="180"/>
    </row>
    <row r="924" spans="4:6">
      <c r="D924" s="180"/>
      <c r="E924" s="180"/>
      <c r="F924" s="180"/>
    </row>
    <row r="925" spans="4:6">
      <c r="D925" s="180"/>
      <c r="E925" s="180"/>
      <c r="F925" s="180"/>
    </row>
    <row r="926" spans="4:6">
      <c r="D926" s="180"/>
      <c r="E926" s="180"/>
      <c r="F926" s="180"/>
    </row>
    <row r="927" spans="4:6">
      <c r="D927" s="180"/>
      <c r="E927" s="180"/>
      <c r="F927" s="180"/>
    </row>
    <row r="928" spans="4:6">
      <c r="D928" s="180"/>
      <c r="E928" s="180"/>
      <c r="F928" s="180"/>
    </row>
    <row r="929" spans="4:6">
      <c r="D929" s="180"/>
      <c r="E929" s="180"/>
      <c r="F929" s="180"/>
    </row>
    <row r="930" spans="4:6">
      <c r="D930" s="180"/>
      <c r="E930" s="180"/>
      <c r="F930" s="180"/>
    </row>
    <row r="931" spans="4:6">
      <c r="D931" s="180"/>
      <c r="E931" s="180"/>
      <c r="F931" s="180"/>
    </row>
    <row r="932" spans="4:6">
      <c r="D932" s="180"/>
      <c r="E932" s="180"/>
      <c r="F932" s="180"/>
    </row>
    <row r="933" spans="4:6">
      <c r="D933" s="180"/>
      <c r="E933" s="180"/>
      <c r="F933" s="180"/>
    </row>
    <row r="934" spans="4:6">
      <c r="D934" s="180"/>
      <c r="E934" s="180"/>
      <c r="F934" s="180"/>
    </row>
    <row r="935" spans="4:6">
      <c r="D935" s="180"/>
      <c r="E935" s="180"/>
      <c r="F935" s="180"/>
    </row>
    <row r="936" spans="4:6">
      <c r="D936" s="180"/>
      <c r="E936" s="180"/>
      <c r="F936" s="180"/>
    </row>
    <row r="937" spans="4:6">
      <c r="D937" s="180"/>
      <c r="E937" s="180"/>
      <c r="F937" s="180"/>
    </row>
    <row r="938" spans="4:6">
      <c r="D938" s="180"/>
      <c r="E938" s="180"/>
      <c r="F938" s="180"/>
    </row>
    <row r="939" spans="4:6">
      <c r="D939" s="180"/>
      <c r="E939" s="180"/>
      <c r="F939" s="180"/>
    </row>
    <row r="940" spans="4:6">
      <c r="D940" s="180"/>
      <c r="E940" s="180"/>
      <c r="F940" s="180"/>
    </row>
    <row r="941" spans="4:6">
      <c r="D941" s="180"/>
      <c r="E941" s="180"/>
      <c r="F941" s="180"/>
    </row>
    <row r="942" spans="4:6">
      <c r="D942" s="180"/>
      <c r="E942" s="180"/>
      <c r="F942" s="180"/>
    </row>
    <row r="943" spans="4:6">
      <c r="D943" s="180"/>
      <c r="E943" s="180"/>
      <c r="F943" s="180"/>
    </row>
    <row r="944" spans="4:6">
      <c r="D944" s="180"/>
      <c r="E944" s="180"/>
      <c r="F944" s="180"/>
    </row>
    <row r="945" spans="4:6">
      <c r="D945" s="180"/>
      <c r="E945" s="180"/>
      <c r="F945" s="180"/>
    </row>
    <row r="946" spans="4:6">
      <c r="D946" s="180"/>
      <c r="E946" s="180"/>
      <c r="F946" s="180"/>
    </row>
    <row r="947" spans="4:6">
      <c r="D947" s="180"/>
      <c r="E947" s="180"/>
      <c r="F947" s="180"/>
    </row>
    <row r="948" spans="4:6">
      <c r="D948" s="180"/>
      <c r="E948" s="180"/>
      <c r="F948" s="180"/>
    </row>
    <row r="949" spans="4:6">
      <c r="D949" s="180"/>
      <c r="E949" s="180"/>
      <c r="F949" s="180"/>
    </row>
    <row r="950" spans="4:6">
      <c r="D950" s="180"/>
      <c r="E950" s="180"/>
      <c r="F950" s="180"/>
    </row>
    <row r="951" spans="4:6">
      <c r="D951" s="180"/>
      <c r="E951" s="180"/>
      <c r="F951" s="180"/>
    </row>
    <row r="952" spans="4:6">
      <c r="D952" s="180"/>
      <c r="E952" s="180"/>
      <c r="F952" s="180"/>
    </row>
    <row r="953" spans="4:6">
      <c r="D953" s="180"/>
      <c r="E953" s="180"/>
      <c r="F953" s="180"/>
    </row>
    <row r="954" spans="4:6">
      <c r="D954" s="180"/>
      <c r="E954" s="180"/>
      <c r="F954" s="180"/>
    </row>
    <row r="955" spans="4:6">
      <c r="D955" s="180"/>
      <c r="E955" s="180"/>
      <c r="F955" s="180"/>
    </row>
    <row r="956" spans="4:6">
      <c r="D956" s="180"/>
      <c r="E956" s="180"/>
      <c r="F956" s="180"/>
    </row>
    <row r="957" spans="4:6">
      <c r="D957" s="180"/>
      <c r="E957" s="180"/>
      <c r="F957" s="180"/>
    </row>
    <row r="958" spans="4:6">
      <c r="D958" s="180"/>
      <c r="E958" s="180"/>
      <c r="F958" s="180"/>
    </row>
    <row r="959" spans="4:6">
      <c r="D959" s="180"/>
      <c r="E959" s="180"/>
      <c r="F959" s="180"/>
    </row>
    <row r="960" spans="4:6">
      <c r="D960" s="180"/>
      <c r="E960" s="180"/>
      <c r="F960" s="180"/>
    </row>
    <row r="961" spans="4:6">
      <c r="D961" s="180"/>
      <c r="E961" s="180"/>
      <c r="F961" s="180"/>
    </row>
    <row r="962" spans="4:6">
      <c r="D962" s="180"/>
      <c r="E962" s="180"/>
      <c r="F962" s="180"/>
    </row>
    <row r="963" spans="4:6">
      <c r="D963" s="180"/>
      <c r="E963" s="180"/>
      <c r="F963" s="180"/>
    </row>
    <row r="964" spans="4:6">
      <c r="D964" s="180"/>
      <c r="E964" s="180"/>
      <c r="F964" s="180"/>
    </row>
    <row r="965" spans="4:6">
      <c r="D965" s="180"/>
      <c r="E965" s="180"/>
      <c r="F965" s="180"/>
    </row>
    <row r="966" spans="4:6">
      <c r="D966" s="180"/>
      <c r="E966" s="180"/>
      <c r="F966" s="180"/>
    </row>
    <row r="967" spans="4:6">
      <c r="D967" s="180"/>
      <c r="E967" s="180"/>
      <c r="F967" s="180"/>
    </row>
    <row r="968" spans="4:6">
      <c r="D968" s="180"/>
      <c r="E968" s="180"/>
      <c r="F968" s="180"/>
    </row>
    <row r="969" spans="4:6">
      <c r="D969" s="180"/>
      <c r="E969" s="180"/>
      <c r="F969" s="180"/>
    </row>
    <row r="970" spans="4:6">
      <c r="D970" s="180"/>
      <c r="E970" s="180"/>
      <c r="F970" s="180"/>
    </row>
    <row r="971" spans="4:6">
      <c r="D971" s="180"/>
      <c r="E971" s="180"/>
      <c r="F971" s="180"/>
    </row>
    <row r="972" spans="4:6">
      <c r="D972" s="180"/>
      <c r="E972" s="180"/>
      <c r="F972" s="180"/>
    </row>
    <row r="973" spans="4:6">
      <c r="D973" s="180"/>
      <c r="E973" s="180"/>
      <c r="F973" s="180"/>
    </row>
    <row r="974" spans="4:6">
      <c r="D974" s="180"/>
      <c r="E974" s="180"/>
      <c r="F974" s="180"/>
    </row>
    <row r="975" spans="4:6">
      <c r="D975" s="180"/>
      <c r="E975" s="180"/>
      <c r="F975" s="180"/>
    </row>
    <row r="976" spans="4:6">
      <c r="D976" s="180"/>
      <c r="E976" s="180"/>
      <c r="F976" s="180"/>
    </row>
    <row r="977" spans="4:6">
      <c r="D977" s="180"/>
      <c r="E977" s="180"/>
      <c r="F977" s="180"/>
    </row>
    <row r="978" spans="4:6">
      <c r="D978" s="180"/>
      <c r="E978" s="180"/>
      <c r="F978" s="180"/>
    </row>
    <row r="979" spans="4:6">
      <c r="D979" s="180"/>
      <c r="E979" s="180"/>
      <c r="F979" s="180"/>
    </row>
    <row r="980" spans="4:6">
      <c r="D980" s="180"/>
      <c r="E980" s="180"/>
      <c r="F980" s="180"/>
    </row>
    <row r="981" spans="4:6">
      <c r="D981" s="180"/>
      <c r="E981" s="180"/>
      <c r="F981" s="180"/>
    </row>
    <row r="982" spans="4:6">
      <c r="D982" s="180"/>
      <c r="E982" s="180"/>
      <c r="F982" s="180"/>
    </row>
    <row r="983" spans="4:6">
      <c r="D983" s="180"/>
      <c r="E983" s="180"/>
      <c r="F983" s="180"/>
    </row>
    <row r="984" spans="4:6">
      <c r="D984" s="180"/>
      <c r="E984" s="180"/>
      <c r="F984" s="180"/>
    </row>
    <row r="985" spans="4:6">
      <c r="D985" s="180"/>
      <c r="E985" s="180"/>
      <c r="F985" s="180"/>
    </row>
    <row r="986" spans="4:6">
      <c r="D986" s="180"/>
      <c r="E986" s="180"/>
      <c r="F986" s="180"/>
    </row>
    <row r="987" spans="4:6">
      <c r="D987" s="180"/>
      <c r="E987" s="180"/>
      <c r="F987" s="180"/>
    </row>
    <row r="988" spans="4:6">
      <c r="D988" s="180"/>
      <c r="E988" s="180"/>
      <c r="F988" s="180"/>
    </row>
    <row r="989" spans="4:6">
      <c r="D989" s="180"/>
      <c r="E989" s="180"/>
      <c r="F989" s="180"/>
    </row>
    <row r="990" spans="4:6">
      <c r="D990" s="180"/>
      <c r="E990" s="180"/>
      <c r="F990" s="180"/>
    </row>
    <row r="991" spans="4:6">
      <c r="D991" s="180"/>
      <c r="E991" s="180"/>
      <c r="F991" s="180"/>
    </row>
    <row r="992" spans="4:6">
      <c r="D992" s="180"/>
      <c r="E992" s="180"/>
      <c r="F992" s="180"/>
    </row>
    <row r="993" spans="4:6">
      <c r="D993" s="180"/>
      <c r="E993" s="180"/>
      <c r="F993" s="180"/>
    </row>
    <row r="994" spans="4:6">
      <c r="D994" s="180"/>
      <c r="E994" s="180"/>
      <c r="F994" s="180"/>
    </row>
    <row r="995" spans="4:6">
      <c r="D995" s="180"/>
      <c r="E995" s="180"/>
      <c r="F995" s="180"/>
    </row>
    <row r="996" spans="4:6">
      <c r="D996" s="180"/>
      <c r="E996" s="180"/>
      <c r="F996" s="180"/>
    </row>
    <row r="997" spans="4:6">
      <c r="D997" s="180"/>
      <c r="E997" s="180"/>
      <c r="F997" s="180"/>
    </row>
    <row r="998" spans="4:6">
      <c r="D998" s="180"/>
      <c r="E998" s="180"/>
      <c r="F998" s="180"/>
    </row>
    <row r="999" spans="4:6">
      <c r="D999" s="180"/>
      <c r="E999" s="180"/>
      <c r="F999" s="180"/>
    </row>
    <row r="1000" spans="4:6">
      <c r="D1000" s="180"/>
      <c r="E1000" s="180"/>
      <c r="F1000" s="180"/>
    </row>
    <row r="1001" spans="4:6">
      <c r="D1001" s="180"/>
      <c r="E1001" s="180"/>
      <c r="F1001" s="180"/>
    </row>
    <row r="1002" spans="4:6">
      <c r="D1002" s="180"/>
      <c r="E1002" s="180"/>
      <c r="F1002" s="180"/>
    </row>
    <row r="1003" spans="4:6">
      <c r="D1003" s="180"/>
      <c r="E1003" s="180"/>
      <c r="F1003" s="180"/>
    </row>
    <row r="1004" spans="4:6">
      <c r="D1004" s="180"/>
      <c r="E1004" s="180"/>
      <c r="F1004" s="180"/>
    </row>
    <row r="1005" spans="4:6">
      <c r="D1005" s="180"/>
      <c r="E1005" s="180"/>
      <c r="F1005" s="180"/>
    </row>
    <row r="1006" spans="4:6">
      <c r="D1006" s="180"/>
      <c r="E1006" s="180"/>
      <c r="F1006" s="180"/>
    </row>
    <row r="1007" spans="4:6">
      <c r="D1007" s="180"/>
      <c r="E1007" s="180"/>
      <c r="F1007" s="180"/>
    </row>
    <row r="1008" spans="4:6">
      <c r="D1008" s="180"/>
      <c r="E1008" s="180"/>
      <c r="F1008" s="180"/>
    </row>
    <row r="1009" spans="4:6">
      <c r="D1009" s="180"/>
      <c r="E1009" s="180"/>
      <c r="F1009" s="180"/>
    </row>
    <row r="1010" spans="4:6">
      <c r="D1010" s="180"/>
      <c r="E1010" s="180"/>
      <c r="F1010" s="180"/>
    </row>
    <row r="1011" spans="4:6">
      <c r="D1011" s="180"/>
      <c r="E1011" s="180"/>
      <c r="F1011" s="180"/>
    </row>
    <row r="1012" spans="4:6">
      <c r="D1012" s="180"/>
      <c r="E1012" s="180"/>
      <c r="F1012" s="180"/>
    </row>
    <row r="1013" spans="4:6">
      <c r="D1013" s="180"/>
      <c r="E1013" s="180"/>
      <c r="F1013" s="180"/>
    </row>
    <row r="1014" spans="4:6">
      <c r="D1014" s="180"/>
      <c r="E1014" s="180"/>
      <c r="F1014" s="180"/>
    </row>
    <row r="1015" spans="4:6">
      <c r="D1015" s="180"/>
      <c r="E1015" s="180"/>
      <c r="F1015" s="180"/>
    </row>
    <row r="1016" spans="4:6">
      <c r="D1016" s="180"/>
      <c r="E1016" s="180"/>
      <c r="F1016" s="180"/>
    </row>
    <row r="1017" spans="4:6">
      <c r="D1017" s="180"/>
      <c r="E1017" s="180"/>
      <c r="F1017" s="180"/>
    </row>
    <row r="1018" spans="4:6">
      <c r="D1018" s="180"/>
      <c r="E1018" s="180"/>
      <c r="F1018" s="180"/>
    </row>
    <row r="1019" spans="4:6">
      <c r="D1019" s="180"/>
      <c r="E1019" s="180"/>
      <c r="F1019" s="180"/>
    </row>
    <row r="1020" spans="4:6">
      <c r="D1020" s="180"/>
      <c r="E1020" s="180"/>
      <c r="F1020" s="180"/>
    </row>
    <row r="1021" spans="4:6">
      <c r="D1021" s="180"/>
      <c r="E1021" s="180"/>
      <c r="F1021" s="180"/>
    </row>
    <row r="1022" spans="4:6">
      <c r="D1022" s="180"/>
      <c r="E1022" s="180"/>
      <c r="F1022" s="180"/>
    </row>
    <row r="1023" spans="4:6">
      <c r="D1023" s="180"/>
      <c r="E1023" s="180"/>
      <c r="F1023" s="180"/>
    </row>
    <row r="1024" spans="4:6">
      <c r="D1024" s="180"/>
      <c r="E1024" s="180"/>
      <c r="F1024" s="180"/>
    </row>
    <row r="1025" spans="4:6">
      <c r="D1025" s="180"/>
      <c r="E1025" s="180"/>
      <c r="F1025" s="180"/>
    </row>
    <row r="1026" spans="4:6">
      <c r="D1026" s="180"/>
      <c r="E1026" s="180"/>
      <c r="F1026" s="180"/>
    </row>
    <row r="1027" spans="4:6">
      <c r="D1027" s="180"/>
      <c r="E1027" s="180"/>
      <c r="F1027" s="180"/>
    </row>
    <row r="1028" spans="4:6">
      <c r="D1028" s="180"/>
      <c r="E1028" s="180"/>
      <c r="F1028" s="180"/>
    </row>
    <row r="1029" spans="4:6">
      <c r="D1029" s="180"/>
      <c r="E1029" s="180"/>
      <c r="F1029" s="180"/>
    </row>
    <row r="1030" spans="4:6">
      <c r="D1030" s="180"/>
      <c r="E1030" s="180"/>
      <c r="F1030" s="180"/>
    </row>
    <row r="1031" spans="4:6">
      <c r="D1031" s="180"/>
      <c r="E1031" s="180"/>
      <c r="F1031" s="180"/>
    </row>
    <row r="1032" spans="4:6">
      <c r="D1032" s="180"/>
      <c r="E1032" s="180"/>
      <c r="F1032" s="180"/>
    </row>
    <row r="1033" spans="4:6">
      <c r="D1033" s="180"/>
      <c r="E1033" s="180"/>
      <c r="F1033" s="180"/>
    </row>
    <row r="1034" spans="4:6">
      <c r="D1034" s="180"/>
      <c r="E1034" s="180"/>
      <c r="F1034" s="180"/>
    </row>
    <row r="1035" spans="4:6">
      <c r="D1035" s="180"/>
      <c r="E1035" s="180"/>
      <c r="F1035" s="180"/>
    </row>
    <row r="1036" spans="4:6">
      <c r="D1036" s="180"/>
      <c r="E1036" s="180"/>
      <c r="F1036" s="180"/>
    </row>
    <row r="1037" spans="4:6">
      <c r="D1037" s="180"/>
      <c r="E1037" s="180"/>
      <c r="F1037" s="180"/>
    </row>
    <row r="1038" spans="4:6">
      <c r="D1038" s="180"/>
      <c r="E1038" s="180"/>
      <c r="F1038" s="180"/>
    </row>
    <row r="1039" spans="4:6">
      <c r="D1039" s="180"/>
      <c r="E1039" s="180"/>
      <c r="F1039" s="180"/>
    </row>
    <row r="1040" spans="4:6">
      <c r="D1040" s="180"/>
      <c r="E1040" s="180"/>
      <c r="F1040" s="180"/>
    </row>
    <row r="1041" spans="4:6">
      <c r="D1041" s="180"/>
      <c r="E1041" s="180"/>
      <c r="F1041" s="180"/>
    </row>
    <row r="1042" spans="4:6">
      <c r="D1042" s="180"/>
      <c r="E1042" s="180"/>
      <c r="F1042" s="180"/>
    </row>
    <row r="1043" spans="4:6">
      <c r="D1043" s="180"/>
      <c r="E1043" s="180"/>
      <c r="F1043" s="180"/>
    </row>
    <row r="1044" spans="4:6">
      <c r="D1044" s="180"/>
      <c r="E1044" s="180"/>
      <c r="F1044" s="180"/>
    </row>
    <row r="1045" spans="4:6">
      <c r="D1045" s="180"/>
      <c r="E1045" s="180"/>
      <c r="F1045" s="180"/>
    </row>
    <row r="1046" spans="4:6">
      <c r="D1046" s="180"/>
      <c r="E1046" s="180"/>
      <c r="F1046" s="180"/>
    </row>
    <row r="1047" spans="4:6">
      <c r="D1047" s="180"/>
      <c r="E1047" s="180"/>
      <c r="F1047" s="180"/>
    </row>
    <row r="1048" spans="4:6">
      <c r="D1048" s="180"/>
      <c r="E1048" s="180"/>
      <c r="F1048" s="180"/>
    </row>
    <row r="1049" spans="4:6">
      <c r="D1049" s="180"/>
      <c r="E1049" s="180"/>
      <c r="F1049" s="180"/>
    </row>
    <row r="1050" spans="4:6">
      <c r="D1050" s="180"/>
      <c r="E1050" s="180"/>
      <c r="F1050" s="180"/>
    </row>
    <row r="1051" spans="4:6">
      <c r="D1051" s="180"/>
      <c r="E1051" s="180"/>
      <c r="F1051" s="180"/>
    </row>
    <row r="1052" spans="4:6">
      <c r="D1052" s="180"/>
      <c r="E1052" s="180"/>
      <c r="F1052" s="180"/>
    </row>
    <row r="1053" spans="4:6">
      <c r="D1053" s="180"/>
      <c r="E1053" s="180"/>
      <c r="F1053" s="180"/>
    </row>
    <row r="1054" spans="4:6">
      <c r="D1054" s="180"/>
      <c r="E1054" s="180"/>
      <c r="F1054" s="180"/>
    </row>
    <row r="1055" spans="4:6">
      <c r="D1055" s="180"/>
      <c r="E1055" s="180"/>
      <c r="F1055" s="180"/>
    </row>
    <row r="1056" spans="4:6">
      <c r="D1056" s="180"/>
      <c r="E1056" s="180"/>
      <c r="F1056" s="180"/>
    </row>
    <row r="1057" spans="4:6">
      <c r="D1057" s="180"/>
      <c r="E1057" s="180"/>
      <c r="F1057" s="180"/>
    </row>
    <row r="1058" spans="4:6">
      <c r="D1058" s="180"/>
      <c r="E1058" s="180"/>
      <c r="F1058" s="180"/>
    </row>
    <row r="1059" spans="4:6">
      <c r="D1059" s="180"/>
      <c r="E1059" s="180"/>
      <c r="F1059" s="180"/>
    </row>
    <row r="1060" spans="4:6">
      <c r="D1060" s="180"/>
      <c r="E1060" s="180"/>
      <c r="F1060" s="180"/>
    </row>
    <row r="1061" spans="4:6">
      <c r="D1061" s="180"/>
      <c r="E1061" s="180"/>
      <c r="F1061" s="180"/>
    </row>
    <row r="1062" spans="4:6">
      <c r="D1062" s="180"/>
      <c r="E1062" s="180"/>
      <c r="F1062" s="180"/>
    </row>
    <row r="1063" spans="4:6">
      <c r="D1063" s="180"/>
      <c r="E1063" s="180"/>
      <c r="F1063" s="180"/>
    </row>
    <row r="1064" spans="4:6">
      <c r="D1064" s="180"/>
      <c r="E1064" s="180"/>
      <c r="F1064" s="180"/>
    </row>
    <row r="1065" spans="4:6">
      <c r="D1065" s="180"/>
      <c r="E1065" s="180"/>
      <c r="F1065" s="180"/>
    </row>
    <row r="1066" spans="4:6">
      <c r="D1066" s="180"/>
      <c r="E1066" s="180"/>
      <c r="F1066" s="180"/>
    </row>
    <row r="1067" spans="4:6">
      <c r="D1067" s="180"/>
      <c r="E1067" s="180"/>
      <c r="F1067" s="180"/>
    </row>
    <row r="1068" spans="4:6">
      <c r="D1068" s="180"/>
      <c r="E1068" s="180"/>
      <c r="F1068" s="180"/>
    </row>
    <row r="1069" spans="4:6">
      <c r="D1069" s="180"/>
      <c r="E1069" s="180"/>
      <c r="F1069" s="180"/>
    </row>
    <row r="1070" spans="4:6">
      <c r="D1070" s="180"/>
      <c r="E1070" s="180"/>
      <c r="F1070" s="180"/>
    </row>
    <row r="1071" spans="4:6">
      <c r="D1071" s="180"/>
      <c r="E1071" s="180"/>
      <c r="F1071" s="180"/>
    </row>
    <row r="1072" spans="4:6">
      <c r="D1072" s="180"/>
      <c r="E1072" s="180"/>
      <c r="F1072" s="180"/>
    </row>
    <row r="1073" spans="4:6">
      <c r="D1073" s="180"/>
      <c r="E1073" s="180"/>
      <c r="F1073" s="180"/>
    </row>
    <row r="1074" spans="4:6">
      <c r="D1074" s="180"/>
      <c r="E1074" s="180"/>
      <c r="F1074" s="180"/>
    </row>
    <row r="1075" spans="4:6">
      <c r="D1075" s="180"/>
      <c r="E1075" s="180"/>
      <c r="F1075" s="180"/>
    </row>
    <row r="1076" spans="4:6">
      <c r="D1076" s="180"/>
      <c r="E1076" s="180"/>
      <c r="F1076" s="180"/>
    </row>
    <row r="1077" spans="4:6">
      <c r="D1077" s="180"/>
      <c r="E1077" s="180"/>
      <c r="F1077" s="180"/>
    </row>
    <row r="1078" spans="4:6">
      <c r="D1078" s="180"/>
      <c r="E1078" s="180"/>
      <c r="F1078" s="180"/>
    </row>
    <row r="1079" spans="4:6">
      <c r="D1079" s="180"/>
      <c r="E1079" s="180"/>
      <c r="F1079" s="180"/>
    </row>
    <row r="1080" spans="4:6">
      <c r="D1080" s="180"/>
      <c r="E1080" s="180"/>
      <c r="F1080" s="180"/>
    </row>
    <row r="1081" spans="4:6">
      <c r="D1081" s="180"/>
      <c r="E1081" s="180"/>
      <c r="F1081" s="180"/>
    </row>
    <row r="1082" spans="4:6">
      <c r="D1082" s="180"/>
      <c r="E1082" s="180"/>
      <c r="F1082" s="180"/>
    </row>
    <row r="1083" spans="4:6">
      <c r="D1083" s="180"/>
      <c r="E1083" s="180"/>
      <c r="F1083" s="180"/>
    </row>
    <row r="1084" spans="4:6">
      <c r="D1084" s="180"/>
      <c r="E1084" s="180"/>
      <c r="F1084" s="180"/>
    </row>
    <row r="1085" spans="4:6">
      <c r="D1085" s="180"/>
      <c r="E1085" s="180"/>
      <c r="F1085" s="180"/>
    </row>
    <row r="1086" spans="4:6">
      <c r="D1086" s="180"/>
      <c r="E1086" s="180"/>
      <c r="F1086" s="180"/>
    </row>
    <row r="1087" spans="4:6">
      <c r="D1087" s="180"/>
      <c r="E1087" s="180"/>
      <c r="F1087" s="180"/>
    </row>
    <row r="1088" spans="4:6">
      <c r="D1088" s="180"/>
      <c r="E1088" s="180"/>
      <c r="F1088" s="180"/>
    </row>
    <row r="1089" spans="4:6">
      <c r="D1089" s="180"/>
      <c r="E1089" s="180"/>
      <c r="F1089" s="180"/>
    </row>
    <row r="1090" spans="4:6">
      <c r="D1090" s="180"/>
      <c r="E1090" s="180"/>
      <c r="F1090" s="180"/>
    </row>
    <row r="1091" spans="4:6">
      <c r="D1091" s="180"/>
      <c r="E1091" s="180"/>
      <c r="F1091" s="180"/>
    </row>
    <row r="1092" spans="4:6">
      <c r="D1092" s="180"/>
      <c r="E1092" s="180"/>
      <c r="F1092" s="180"/>
    </row>
    <row r="1093" spans="4:6">
      <c r="D1093" s="180"/>
      <c r="E1093" s="180"/>
      <c r="F1093" s="180"/>
    </row>
    <row r="1094" spans="4:6">
      <c r="D1094" s="180"/>
      <c r="E1094" s="180"/>
      <c r="F1094" s="180"/>
    </row>
    <row r="1095" spans="4:6">
      <c r="D1095" s="180"/>
      <c r="E1095" s="180"/>
      <c r="F1095" s="180"/>
    </row>
    <row r="1096" spans="4:6">
      <c r="D1096" s="180"/>
      <c r="E1096" s="180"/>
      <c r="F1096" s="180"/>
    </row>
    <row r="1097" spans="4:6">
      <c r="D1097" s="180"/>
      <c r="E1097" s="180"/>
      <c r="F1097" s="180"/>
    </row>
    <row r="1098" spans="4:6">
      <c r="D1098" s="180"/>
      <c r="E1098" s="180"/>
      <c r="F1098" s="180"/>
    </row>
    <row r="1099" spans="4:6">
      <c r="D1099" s="180"/>
      <c r="E1099" s="180"/>
      <c r="F1099" s="180"/>
    </row>
    <row r="1100" spans="4:6">
      <c r="D1100" s="180"/>
      <c r="E1100" s="180"/>
      <c r="F1100" s="180"/>
    </row>
    <row r="1101" spans="4:6">
      <c r="D1101" s="180"/>
      <c r="E1101" s="180"/>
      <c r="F1101" s="180"/>
    </row>
    <row r="1102" spans="4:6">
      <c r="D1102" s="180"/>
      <c r="E1102" s="180"/>
      <c r="F1102" s="180"/>
    </row>
    <row r="1103" spans="4:6">
      <c r="D1103" s="180"/>
      <c r="E1103" s="180"/>
      <c r="F1103" s="180"/>
    </row>
    <row r="1104" spans="4:6">
      <c r="D1104" s="180"/>
      <c r="E1104" s="180"/>
      <c r="F1104" s="180"/>
    </row>
    <row r="1105" spans="4:6">
      <c r="D1105" s="180"/>
      <c r="E1105" s="180"/>
      <c r="F1105" s="180"/>
    </row>
    <row r="1106" spans="4:6">
      <c r="D1106" s="180"/>
      <c r="E1106" s="180"/>
      <c r="F1106" s="180"/>
    </row>
    <row r="1107" spans="4:6">
      <c r="D1107" s="180"/>
      <c r="E1107" s="180"/>
      <c r="F1107" s="180"/>
    </row>
    <row r="1108" spans="4:6">
      <c r="D1108" s="180"/>
      <c r="E1108" s="180"/>
      <c r="F1108" s="180"/>
    </row>
    <row r="1109" spans="4:6">
      <c r="D1109" s="180"/>
      <c r="E1109" s="180"/>
      <c r="F1109" s="180"/>
    </row>
    <row r="1110" spans="4:6">
      <c r="D1110" s="180"/>
      <c r="E1110" s="180"/>
      <c r="F1110" s="180"/>
    </row>
    <row r="1111" spans="4:6">
      <c r="D1111" s="180"/>
      <c r="E1111" s="180"/>
      <c r="F1111" s="180"/>
    </row>
    <row r="1112" spans="4:6">
      <c r="D1112" s="180"/>
      <c r="E1112" s="180"/>
      <c r="F1112" s="180"/>
    </row>
    <row r="1113" spans="4:6">
      <c r="D1113" s="180"/>
      <c r="E1113" s="180"/>
      <c r="F1113" s="180"/>
    </row>
    <row r="1114" spans="4:6">
      <c r="D1114" s="180"/>
      <c r="E1114" s="180"/>
      <c r="F1114" s="180"/>
    </row>
    <row r="1115" spans="4:6">
      <c r="D1115" s="180"/>
      <c r="E1115" s="180"/>
      <c r="F1115" s="180"/>
    </row>
    <row r="1116" spans="4:6">
      <c r="D1116" s="180"/>
      <c r="E1116" s="180"/>
      <c r="F1116" s="180"/>
    </row>
    <row r="1117" spans="4:6">
      <c r="D1117" s="180"/>
      <c r="E1117" s="180"/>
      <c r="F1117" s="180"/>
    </row>
    <row r="1118" spans="4:6">
      <c r="D1118" s="180"/>
      <c r="E1118" s="180"/>
      <c r="F1118" s="180"/>
    </row>
    <row r="1119" spans="4:6">
      <c r="D1119" s="180"/>
      <c r="E1119" s="180"/>
      <c r="F1119" s="180"/>
    </row>
    <row r="1120" spans="4:6">
      <c r="D1120" s="180"/>
      <c r="E1120" s="180"/>
      <c r="F1120" s="180"/>
    </row>
    <row r="1121" spans="4:6">
      <c r="D1121" s="180"/>
      <c r="E1121" s="180"/>
      <c r="F1121" s="180"/>
    </row>
    <row r="1122" spans="4:6">
      <c r="D1122" s="180"/>
      <c r="E1122" s="180"/>
      <c r="F1122" s="180"/>
    </row>
    <row r="1123" spans="4:6">
      <c r="D1123" s="180"/>
      <c r="E1123" s="180"/>
      <c r="F1123" s="180"/>
    </row>
    <row r="1124" spans="4:6">
      <c r="D1124" s="180"/>
      <c r="E1124" s="180"/>
      <c r="F1124" s="180"/>
    </row>
    <row r="1125" spans="4:6">
      <c r="D1125" s="180"/>
      <c r="E1125" s="180"/>
      <c r="F1125" s="180"/>
    </row>
    <row r="1126" spans="4:6">
      <c r="D1126" s="180"/>
      <c r="E1126" s="180"/>
      <c r="F1126" s="180"/>
    </row>
    <row r="1127" spans="4:6">
      <c r="D1127" s="180"/>
      <c r="E1127" s="180"/>
      <c r="F1127" s="180"/>
    </row>
    <row r="1128" spans="4:6">
      <c r="D1128" s="180"/>
      <c r="E1128" s="180"/>
      <c r="F1128" s="180"/>
    </row>
    <row r="1129" spans="4:6">
      <c r="D1129" s="180"/>
      <c r="E1129" s="180"/>
      <c r="F1129" s="180"/>
    </row>
    <row r="1130" spans="4:6">
      <c r="D1130" s="180"/>
      <c r="E1130" s="180"/>
      <c r="F1130" s="180"/>
    </row>
    <row r="1131" spans="4:6">
      <c r="D1131" s="180"/>
      <c r="E1131" s="180"/>
      <c r="F1131" s="180"/>
    </row>
    <row r="1132" spans="4:6">
      <c r="D1132" s="180"/>
      <c r="E1132" s="180"/>
      <c r="F1132" s="180"/>
    </row>
    <row r="1133" spans="4:6">
      <c r="D1133" s="180"/>
      <c r="E1133" s="180"/>
      <c r="F1133" s="180"/>
    </row>
    <row r="1134" spans="4:6">
      <c r="D1134" s="180"/>
      <c r="E1134" s="180"/>
      <c r="F1134" s="180"/>
    </row>
    <row r="1135" spans="4:6">
      <c r="D1135" s="180"/>
      <c r="E1135" s="180"/>
      <c r="F1135" s="180"/>
    </row>
    <row r="1136" spans="4:6">
      <c r="D1136" s="180"/>
      <c r="E1136" s="180"/>
      <c r="F1136" s="180"/>
    </row>
    <row r="1137" spans="4:6">
      <c r="D1137" s="180"/>
      <c r="E1137" s="180"/>
      <c r="F1137" s="180"/>
    </row>
    <row r="1138" spans="4:6">
      <c r="D1138" s="180"/>
      <c r="E1138" s="180"/>
      <c r="F1138" s="180"/>
    </row>
    <row r="1139" spans="4:6">
      <c r="D1139" s="180"/>
      <c r="E1139" s="180"/>
      <c r="F1139" s="180"/>
    </row>
    <row r="1140" spans="4:6">
      <c r="D1140" s="180"/>
      <c r="E1140" s="180"/>
      <c r="F1140" s="180"/>
    </row>
    <row r="1141" spans="4:6">
      <c r="D1141" s="180"/>
      <c r="E1141" s="180"/>
      <c r="F1141" s="180"/>
    </row>
    <row r="1142" spans="4:6">
      <c r="D1142" s="180"/>
      <c r="E1142" s="180"/>
      <c r="F1142" s="180"/>
    </row>
    <row r="1143" spans="4:6">
      <c r="D1143" s="180"/>
      <c r="E1143" s="180"/>
      <c r="F1143" s="180"/>
    </row>
    <row r="1144" spans="4:6">
      <c r="D1144" s="180"/>
      <c r="E1144" s="180"/>
      <c r="F1144" s="180"/>
    </row>
    <row r="1145" spans="4:6">
      <c r="D1145" s="180"/>
      <c r="E1145" s="180"/>
      <c r="F1145" s="180"/>
    </row>
    <row r="1146" spans="4:6">
      <c r="D1146" s="180"/>
      <c r="E1146" s="180"/>
      <c r="F1146" s="180"/>
    </row>
    <row r="1147" spans="4:6">
      <c r="D1147" s="180"/>
      <c r="E1147" s="180"/>
      <c r="F1147" s="180"/>
    </row>
    <row r="1148" spans="4:6">
      <c r="D1148" s="180"/>
      <c r="E1148" s="180"/>
      <c r="F1148" s="180"/>
    </row>
    <row r="1149" spans="4:6">
      <c r="D1149" s="180"/>
      <c r="E1149" s="180"/>
      <c r="F1149" s="180"/>
    </row>
    <row r="1150" spans="4:6">
      <c r="D1150" s="180"/>
      <c r="E1150" s="180"/>
      <c r="F1150" s="180"/>
    </row>
    <row r="1151" spans="4:6">
      <c r="D1151" s="180"/>
      <c r="E1151" s="180"/>
      <c r="F1151" s="180"/>
    </row>
    <row r="1152" spans="4:6">
      <c r="D1152" s="180"/>
      <c r="E1152" s="180"/>
      <c r="F1152" s="180"/>
    </row>
    <row r="1153" spans="4:6">
      <c r="D1153" s="180"/>
      <c r="E1153" s="180"/>
      <c r="F1153" s="180"/>
    </row>
    <row r="1154" spans="4:6">
      <c r="D1154" s="180"/>
      <c r="E1154" s="180"/>
      <c r="F1154" s="180"/>
    </row>
    <row r="1155" spans="4:6">
      <c r="D1155" s="180"/>
      <c r="E1155" s="180"/>
      <c r="F1155" s="180"/>
    </row>
    <row r="1156" spans="4:6">
      <c r="D1156" s="180"/>
      <c r="E1156" s="180"/>
      <c r="F1156" s="180"/>
    </row>
    <row r="1157" spans="4:6">
      <c r="D1157" s="180"/>
      <c r="E1157" s="180"/>
      <c r="F1157" s="180"/>
    </row>
    <row r="1158" spans="4:6">
      <c r="D1158" s="180"/>
      <c r="E1158" s="180"/>
      <c r="F1158" s="180"/>
    </row>
    <row r="1159" spans="4:6">
      <c r="D1159" s="180"/>
      <c r="E1159" s="180"/>
      <c r="F1159" s="180"/>
    </row>
    <row r="1160" spans="4:6">
      <c r="D1160" s="180"/>
      <c r="E1160" s="180"/>
      <c r="F1160" s="180"/>
    </row>
    <row r="1161" spans="4:6">
      <c r="D1161" s="180"/>
      <c r="E1161" s="180"/>
      <c r="F1161" s="180"/>
    </row>
    <row r="1162" spans="4:6">
      <c r="D1162" s="180"/>
      <c r="E1162" s="180"/>
      <c r="F1162" s="180"/>
    </row>
    <row r="1163" spans="4:6">
      <c r="D1163" s="180"/>
      <c r="E1163" s="180"/>
      <c r="F1163" s="180"/>
    </row>
    <row r="1164" spans="4:6">
      <c r="D1164" s="180"/>
      <c r="E1164" s="180"/>
      <c r="F1164" s="180"/>
    </row>
    <row r="1165" spans="4:6">
      <c r="D1165" s="180"/>
      <c r="E1165" s="180"/>
      <c r="F1165" s="180"/>
    </row>
    <row r="1166" spans="4:6">
      <c r="D1166" s="180"/>
      <c r="E1166" s="180"/>
      <c r="F1166" s="180"/>
    </row>
    <row r="1167" spans="4:6">
      <c r="D1167" s="180"/>
      <c r="E1167" s="180"/>
      <c r="F1167" s="180"/>
    </row>
    <row r="1168" spans="4:6">
      <c r="D1168" s="180"/>
      <c r="E1168" s="180"/>
      <c r="F1168" s="180"/>
    </row>
    <row r="1169" spans="4:6">
      <c r="D1169" s="180"/>
      <c r="E1169" s="180"/>
      <c r="F1169" s="180"/>
    </row>
    <row r="1170" spans="4:6">
      <c r="D1170" s="180"/>
      <c r="E1170" s="180"/>
      <c r="F1170" s="180"/>
    </row>
    <row r="1171" spans="4:6">
      <c r="D1171" s="180"/>
      <c r="E1171" s="180"/>
      <c r="F1171" s="180"/>
    </row>
    <row r="1172" spans="4:6">
      <c r="D1172" s="180"/>
      <c r="E1172" s="180"/>
      <c r="F1172" s="180"/>
    </row>
    <row r="1173" spans="4:6">
      <c r="D1173" s="180"/>
      <c r="E1173" s="180"/>
      <c r="F1173" s="180"/>
    </row>
    <row r="1174" spans="4:6">
      <c r="D1174" s="180"/>
      <c r="E1174" s="180"/>
      <c r="F1174" s="180"/>
    </row>
    <row r="1175" spans="4:6">
      <c r="D1175" s="180"/>
      <c r="E1175" s="180"/>
      <c r="F1175" s="180"/>
    </row>
    <row r="1176" spans="4:6">
      <c r="D1176" s="180"/>
      <c r="E1176" s="180"/>
      <c r="F1176" s="180"/>
    </row>
    <row r="1177" spans="4:6">
      <c r="D1177" s="180"/>
      <c r="E1177" s="180"/>
      <c r="F1177" s="180"/>
    </row>
    <row r="1178" spans="4:6">
      <c r="D1178" s="180"/>
      <c r="E1178" s="180"/>
      <c r="F1178" s="180"/>
    </row>
    <row r="1179" spans="4:6">
      <c r="D1179" s="180"/>
      <c r="E1179" s="180"/>
      <c r="F1179" s="180"/>
    </row>
    <row r="1180" spans="4:6">
      <c r="D1180" s="180"/>
      <c r="E1180" s="180"/>
      <c r="F1180" s="180"/>
    </row>
    <row r="1181" spans="4:6">
      <c r="D1181" s="180"/>
      <c r="E1181" s="180"/>
      <c r="F1181" s="180"/>
    </row>
    <row r="1182" spans="4:6">
      <c r="D1182" s="180"/>
      <c r="E1182" s="180"/>
      <c r="F1182" s="180"/>
    </row>
    <row r="1183" spans="4:6">
      <c r="D1183" s="180"/>
      <c r="E1183" s="180"/>
      <c r="F1183" s="180"/>
    </row>
    <row r="1184" spans="4:6">
      <c r="D1184" s="180"/>
      <c r="E1184" s="180"/>
      <c r="F1184" s="180"/>
    </row>
    <row r="1185" spans="4:6">
      <c r="D1185" s="180"/>
      <c r="E1185" s="180"/>
      <c r="F1185" s="180"/>
    </row>
    <row r="1186" spans="4:6">
      <c r="D1186" s="180"/>
      <c r="E1186" s="180"/>
      <c r="F1186" s="180"/>
    </row>
    <row r="1187" spans="4:6">
      <c r="D1187" s="180"/>
      <c r="E1187" s="180"/>
      <c r="F1187" s="180"/>
    </row>
    <row r="1188" spans="4:6">
      <c r="D1188" s="180"/>
      <c r="E1188" s="180"/>
      <c r="F1188" s="180"/>
    </row>
    <row r="1189" spans="4:6">
      <c r="D1189" s="180"/>
      <c r="E1189" s="180"/>
      <c r="F1189" s="180"/>
    </row>
    <row r="1190" spans="4:6">
      <c r="D1190" s="180"/>
      <c r="E1190" s="180"/>
      <c r="F1190" s="180"/>
    </row>
    <row r="1191" spans="4:6">
      <c r="D1191" s="180"/>
      <c r="E1191" s="180"/>
      <c r="F1191" s="180"/>
    </row>
    <row r="1192" spans="4:6">
      <c r="D1192" s="180"/>
      <c r="E1192" s="180"/>
      <c r="F1192" s="180"/>
    </row>
    <row r="1193" spans="4:6">
      <c r="D1193" s="180"/>
      <c r="E1193" s="180"/>
      <c r="F1193" s="180"/>
    </row>
    <row r="1194" spans="4:6">
      <c r="D1194" s="180"/>
      <c r="E1194" s="180"/>
      <c r="F1194" s="180"/>
    </row>
    <row r="1195" spans="4:6">
      <c r="D1195" s="180"/>
      <c r="E1195" s="180"/>
      <c r="F1195" s="180"/>
    </row>
    <row r="1196" spans="4:6">
      <c r="D1196" s="180"/>
      <c r="E1196" s="180"/>
      <c r="F1196" s="180"/>
    </row>
    <row r="1197" spans="4:6">
      <c r="D1197" s="180"/>
      <c r="E1197" s="180"/>
      <c r="F1197" s="180"/>
    </row>
    <row r="1198" spans="4:6">
      <c r="D1198" s="180"/>
      <c r="E1198" s="180"/>
      <c r="F1198" s="180"/>
    </row>
    <row r="1199" spans="4:6">
      <c r="D1199" s="180"/>
      <c r="E1199" s="180"/>
      <c r="F1199" s="180"/>
    </row>
    <row r="1200" spans="4:6">
      <c r="D1200" s="180"/>
      <c r="E1200" s="180"/>
      <c r="F1200" s="180"/>
    </row>
    <row r="1201" spans="4:6">
      <c r="D1201" s="180"/>
      <c r="E1201" s="180"/>
      <c r="F1201" s="180"/>
    </row>
    <row r="1202" spans="4:6">
      <c r="D1202" s="180"/>
      <c r="E1202" s="180"/>
      <c r="F1202" s="180"/>
    </row>
    <row r="1203" spans="4:6">
      <c r="D1203" s="180"/>
      <c r="E1203" s="180"/>
      <c r="F1203" s="180"/>
    </row>
    <row r="1204" spans="4:6">
      <c r="D1204" s="180"/>
      <c r="E1204" s="180"/>
      <c r="F1204" s="180"/>
    </row>
    <row r="1205" spans="4:6">
      <c r="D1205" s="180"/>
      <c r="E1205" s="180"/>
      <c r="F1205" s="180"/>
    </row>
    <row r="1206" spans="4:6">
      <c r="D1206" s="180"/>
      <c r="E1206" s="180"/>
      <c r="F1206" s="180"/>
    </row>
    <row r="1207" spans="4:6">
      <c r="D1207" s="180"/>
      <c r="E1207" s="180"/>
      <c r="F1207" s="180"/>
    </row>
    <row r="1208" spans="4:6">
      <c r="D1208" s="180"/>
      <c r="E1208" s="180"/>
      <c r="F1208" s="180"/>
    </row>
    <row r="1209" spans="4:6">
      <c r="D1209" s="180"/>
      <c r="E1209" s="180"/>
      <c r="F1209" s="180"/>
    </row>
    <row r="1210" spans="4:6">
      <c r="D1210" s="180"/>
      <c r="E1210" s="180"/>
      <c r="F1210" s="180"/>
    </row>
    <row r="1211" spans="4:6">
      <c r="D1211" s="180"/>
      <c r="E1211" s="180"/>
      <c r="F1211" s="180"/>
    </row>
    <row r="1212" spans="4:6">
      <c r="D1212" s="180"/>
      <c r="E1212" s="180"/>
      <c r="F1212" s="180"/>
    </row>
    <row r="1213" spans="4:6">
      <c r="D1213" s="180"/>
      <c r="E1213" s="180"/>
      <c r="F1213" s="180"/>
    </row>
    <row r="1214" spans="4:6">
      <c r="D1214" s="180"/>
      <c r="E1214" s="180"/>
      <c r="F1214" s="180"/>
    </row>
    <row r="1215" spans="4:6">
      <c r="D1215" s="180"/>
      <c r="E1215" s="180"/>
      <c r="F1215" s="180"/>
    </row>
    <row r="1216" spans="4:6">
      <c r="D1216" s="180"/>
      <c r="E1216" s="180"/>
      <c r="F1216" s="180"/>
    </row>
    <row r="1217" spans="4:6">
      <c r="D1217" s="180"/>
      <c r="E1217" s="180"/>
      <c r="F1217" s="180"/>
    </row>
    <row r="1218" spans="4:6">
      <c r="D1218" s="180"/>
      <c r="E1218" s="180"/>
      <c r="F1218" s="180"/>
    </row>
    <row r="1219" spans="4:6">
      <c r="D1219" s="180"/>
      <c r="E1219" s="180"/>
      <c r="F1219" s="180"/>
    </row>
    <row r="1220" spans="4:6">
      <c r="D1220" s="180"/>
      <c r="E1220" s="180"/>
      <c r="F1220" s="180"/>
    </row>
    <row r="1221" spans="4:6">
      <c r="D1221" s="180"/>
      <c r="E1221" s="180"/>
      <c r="F1221" s="180"/>
    </row>
    <row r="1222" spans="4:6">
      <c r="D1222" s="180"/>
      <c r="E1222" s="180"/>
      <c r="F1222" s="180"/>
    </row>
    <row r="1223" spans="4:6">
      <c r="D1223" s="180"/>
      <c r="E1223" s="180"/>
      <c r="F1223" s="180"/>
    </row>
    <row r="1224" spans="4:6">
      <c r="D1224" s="180"/>
      <c r="E1224" s="180"/>
      <c r="F1224" s="180"/>
    </row>
    <row r="1225" spans="4:6">
      <c r="D1225" s="180"/>
      <c r="E1225" s="180"/>
      <c r="F1225" s="180"/>
    </row>
    <row r="1226" spans="4:6">
      <c r="D1226" s="180"/>
      <c r="E1226" s="180"/>
      <c r="F1226" s="180"/>
    </row>
    <row r="1227" spans="4:6">
      <c r="D1227" s="180"/>
      <c r="E1227" s="180"/>
      <c r="F1227" s="180"/>
    </row>
    <row r="1228" spans="4:6">
      <c r="D1228" s="180"/>
      <c r="E1228" s="180"/>
      <c r="F1228" s="180"/>
    </row>
    <row r="1229" spans="4:6">
      <c r="D1229" s="180"/>
      <c r="E1229" s="180"/>
      <c r="F1229" s="180"/>
    </row>
    <row r="1230" spans="4:6">
      <c r="D1230" s="180"/>
      <c r="E1230" s="180"/>
      <c r="F1230" s="180"/>
    </row>
    <row r="1231" spans="4:6">
      <c r="D1231" s="180"/>
      <c r="E1231" s="180"/>
      <c r="F1231" s="180"/>
    </row>
    <row r="1232" spans="4:6">
      <c r="D1232" s="180"/>
      <c r="E1232" s="180"/>
      <c r="F1232" s="180"/>
    </row>
    <row r="1233" spans="4:6">
      <c r="D1233" s="180"/>
      <c r="E1233" s="180"/>
      <c r="F1233" s="180"/>
    </row>
    <row r="1234" spans="4:6">
      <c r="D1234" s="180"/>
      <c r="E1234" s="180"/>
      <c r="F1234" s="180"/>
    </row>
    <row r="1235" spans="4:6">
      <c r="D1235" s="180"/>
      <c r="E1235" s="180"/>
      <c r="F1235" s="180"/>
    </row>
    <row r="1236" spans="4:6">
      <c r="D1236" s="180"/>
      <c r="E1236" s="180"/>
      <c r="F1236" s="180"/>
    </row>
    <row r="1237" spans="4:6">
      <c r="D1237" s="180"/>
      <c r="E1237" s="180"/>
      <c r="F1237" s="180"/>
    </row>
    <row r="1238" spans="4:6">
      <c r="D1238" s="180"/>
      <c r="E1238" s="180"/>
      <c r="F1238" s="180"/>
    </row>
    <row r="1239" spans="4:6">
      <c r="D1239" s="180"/>
      <c r="E1239" s="180"/>
      <c r="F1239" s="180"/>
    </row>
    <row r="1240" spans="4:6">
      <c r="D1240" s="180"/>
      <c r="E1240" s="180"/>
      <c r="F1240" s="180"/>
    </row>
    <row r="1241" spans="4:6">
      <c r="D1241" s="180"/>
      <c r="E1241" s="180"/>
      <c r="F1241" s="180"/>
    </row>
    <row r="1242" spans="4:6">
      <c r="D1242" s="180"/>
      <c r="E1242" s="180"/>
      <c r="F1242" s="180"/>
    </row>
    <row r="1243" spans="4:6">
      <c r="D1243" s="180"/>
      <c r="E1243" s="180"/>
      <c r="F1243" s="180"/>
    </row>
    <row r="1244" spans="4:6">
      <c r="D1244" s="180"/>
      <c r="E1244" s="180"/>
      <c r="F1244" s="180"/>
    </row>
    <row r="1245" spans="4:6">
      <c r="D1245" s="180"/>
      <c r="E1245" s="180"/>
      <c r="F1245" s="180"/>
    </row>
    <row r="1246" spans="4:6">
      <c r="D1246" s="180"/>
      <c r="E1246" s="180"/>
      <c r="F1246" s="180"/>
    </row>
    <row r="1247" spans="4:6">
      <c r="D1247" s="180"/>
      <c r="E1247" s="180"/>
      <c r="F1247" s="180"/>
    </row>
    <row r="1248" spans="4:6">
      <c r="D1248" s="180"/>
      <c r="E1248" s="180"/>
      <c r="F1248" s="180"/>
    </row>
    <row r="1249" spans="4:6">
      <c r="D1249" s="180"/>
      <c r="E1249" s="180"/>
      <c r="F1249" s="180"/>
    </row>
    <row r="1250" spans="4:6">
      <c r="D1250" s="180"/>
      <c r="E1250" s="180"/>
      <c r="F1250" s="180"/>
    </row>
    <row r="1251" spans="4:6">
      <c r="D1251" s="180"/>
      <c r="E1251" s="180"/>
      <c r="F1251" s="180"/>
    </row>
    <row r="1252" spans="4:6">
      <c r="D1252" s="180"/>
      <c r="E1252" s="180"/>
      <c r="F1252" s="180"/>
    </row>
    <row r="1253" spans="4:6">
      <c r="D1253" s="180"/>
      <c r="E1253" s="180"/>
      <c r="F1253" s="180"/>
    </row>
    <row r="1254" spans="4:6">
      <c r="D1254" s="180"/>
      <c r="E1254" s="180"/>
      <c r="F1254" s="180"/>
    </row>
    <row r="1255" spans="4:6">
      <c r="D1255" s="180"/>
      <c r="E1255" s="180"/>
      <c r="F1255" s="180"/>
    </row>
    <row r="1256" spans="4:6">
      <c r="D1256" s="180"/>
      <c r="E1256" s="180"/>
      <c r="F1256" s="180"/>
    </row>
    <row r="1257" spans="4:6">
      <c r="D1257" s="180"/>
      <c r="E1257" s="180"/>
      <c r="F1257" s="180"/>
    </row>
    <row r="1258" spans="4:6">
      <c r="D1258" s="180"/>
      <c r="E1258" s="180"/>
      <c r="F1258" s="180"/>
    </row>
    <row r="1259" spans="4:6">
      <c r="D1259" s="180"/>
      <c r="E1259" s="180"/>
      <c r="F1259" s="180"/>
    </row>
    <row r="1260" spans="4:6">
      <c r="D1260" s="180"/>
      <c r="E1260" s="180"/>
      <c r="F1260" s="180"/>
    </row>
    <row r="1261" spans="4:6">
      <c r="D1261" s="180"/>
      <c r="E1261" s="180"/>
      <c r="F1261" s="180"/>
    </row>
    <row r="1262" spans="4:6">
      <c r="D1262" s="180"/>
      <c r="E1262" s="180"/>
      <c r="F1262" s="180"/>
    </row>
    <row r="1263" spans="4:6">
      <c r="D1263" s="180"/>
      <c r="E1263" s="180"/>
      <c r="F1263" s="180"/>
    </row>
    <row r="1264" spans="4:6">
      <c r="D1264" s="180"/>
      <c r="E1264" s="180"/>
      <c r="F1264" s="180"/>
    </row>
    <row r="1265" spans="4:6">
      <c r="D1265" s="180"/>
      <c r="E1265" s="180"/>
      <c r="F1265" s="180"/>
    </row>
    <row r="1266" spans="4:6">
      <c r="D1266" s="180"/>
      <c r="E1266" s="180"/>
      <c r="F1266" s="180"/>
    </row>
    <row r="1267" spans="4:6">
      <c r="D1267" s="180"/>
      <c r="E1267" s="180"/>
      <c r="F1267" s="180"/>
    </row>
    <row r="1268" spans="4:6">
      <c r="D1268" s="180"/>
      <c r="E1268" s="180"/>
      <c r="F1268" s="180"/>
    </row>
    <row r="1269" spans="4:6">
      <c r="D1269" s="180"/>
      <c r="E1269" s="180"/>
      <c r="F1269" s="180"/>
    </row>
    <row r="1270" spans="4:6">
      <c r="D1270" s="180"/>
      <c r="E1270" s="180"/>
      <c r="F1270" s="180"/>
    </row>
    <row r="1271" spans="4:6">
      <c r="D1271" s="180"/>
      <c r="E1271" s="180"/>
      <c r="F1271" s="180"/>
    </row>
    <row r="1272" spans="4:6">
      <c r="D1272" s="180"/>
      <c r="E1272" s="180"/>
      <c r="F1272" s="180"/>
    </row>
    <row r="1273" spans="4:6">
      <c r="D1273" s="180"/>
      <c r="E1273" s="180"/>
      <c r="F1273" s="180"/>
    </row>
    <row r="1274" spans="4:6">
      <c r="D1274" s="180"/>
      <c r="E1274" s="180"/>
      <c r="F1274" s="180"/>
    </row>
    <row r="1275" spans="4:6">
      <c r="D1275" s="180"/>
      <c r="E1275" s="180"/>
      <c r="F1275" s="180"/>
    </row>
    <row r="1276" spans="4:6">
      <c r="D1276" s="180"/>
      <c r="E1276" s="180"/>
      <c r="F1276" s="180"/>
    </row>
    <row r="1277" spans="4:6">
      <c r="D1277" s="180"/>
      <c r="E1277" s="180"/>
      <c r="F1277" s="180"/>
    </row>
    <row r="1278" spans="4:6">
      <c r="D1278" s="180"/>
      <c r="E1278" s="180"/>
      <c r="F1278" s="180"/>
    </row>
    <row r="1279" spans="4:6">
      <c r="D1279" s="180"/>
      <c r="E1279" s="180"/>
      <c r="F1279" s="180"/>
    </row>
    <row r="1280" spans="4:6">
      <c r="D1280" s="180"/>
      <c r="E1280" s="180"/>
      <c r="F1280" s="180"/>
    </row>
    <row r="1281" spans="4:6">
      <c r="D1281" s="180"/>
      <c r="E1281" s="180"/>
      <c r="F1281" s="180"/>
    </row>
    <row r="1282" spans="4:6">
      <c r="D1282" s="180"/>
      <c r="E1282" s="180"/>
      <c r="F1282" s="180"/>
    </row>
    <row r="1283" spans="4:6">
      <c r="D1283" s="180"/>
      <c r="E1283" s="180"/>
      <c r="F1283" s="180"/>
    </row>
    <row r="1284" spans="4:6">
      <c r="D1284" s="180"/>
      <c r="E1284" s="180"/>
      <c r="F1284" s="180"/>
    </row>
    <row r="1285" spans="4:6">
      <c r="D1285" s="180"/>
      <c r="E1285" s="180"/>
      <c r="F1285" s="180"/>
    </row>
    <row r="1286" spans="4:6">
      <c r="D1286" s="180"/>
      <c r="E1286" s="180"/>
      <c r="F1286" s="180"/>
    </row>
    <row r="1287" spans="4:6">
      <c r="D1287" s="180"/>
      <c r="E1287" s="180"/>
      <c r="F1287" s="180"/>
    </row>
    <row r="1288" spans="4:6">
      <c r="D1288" s="180"/>
      <c r="E1288" s="180"/>
      <c r="F1288" s="180"/>
    </row>
    <row r="1289" spans="4:6">
      <c r="D1289" s="180"/>
      <c r="E1289" s="180"/>
      <c r="F1289" s="180"/>
    </row>
    <row r="1290" spans="4:6">
      <c r="D1290" s="180"/>
      <c r="E1290" s="180"/>
      <c r="F1290" s="180"/>
    </row>
    <row r="1291" spans="4:6">
      <c r="D1291" s="180"/>
      <c r="E1291" s="180"/>
      <c r="F1291" s="180"/>
    </row>
    <row r="1292" spans="4:6">
      <c r="D1292" s="180"/>
      <c r="E1292" s="180"/>
      <c r="F1292" s="180"/>
    </row>
    <row r="1293" spans="4:6">
      <c r="D1293" s="180"/>
      <c r="E1293" s="180"/>
      <c r="F1293" s="180"/>
    </row>
    <row r="1294" spans="4:6">
      <c r="D1294" s="180"/>
      <c r="E1294" s="180"/>
      <c r="F1294" s="180"/>
    </row>
    <row r="1295" spans="4:6">
      <c r="D1295" s="180"/>
      <c r="E1295" s="180"/>
      <c r="F1295" s="180"/>
    </row>
    <row r="1296" spans="4:6">
      <c r="D1296" s="180"/>
      <c r="E1296" s="180"/>
      <c r="F1296" s="180"/>
    </row>
    <row r="1297" spans="4:6">
      <c r="D1297" s="180"/>
      <c r="E1297" s="180"/>
      <c r="F1297" s="180"/>
    </row>
    <row r="1298" spans="4:6">
      <c r="D1298" s="180"/>
      <c r="E1298" s="180"/>
      <c r="F1298" s="180"/>
    </row>
    <row r="1299" spans="4:6">
      <c r="D1299" s="180"/>
      <c r="E1299" s="180"/>
      <c r="F1299" s="180"/>
    </row>
    <row r="1300" spans="4:6">
      <c r="D1300" s="180"/>
      <c r="E1300" s="180"/>
      <c r="F1300" s="180"/>
    </row>
    <row r="1301" spans="4:6">
      <c r="D1301" s="180"/>
      <c r="E1301" s="180"/>
      <c r="F1301" s="180"/>
    </row>
    <row r="1302" spans="4:6">
      <c r="D1302" s="180"/>
      <c r="E1302" s="180"/>
      <c r="F1302" s="180"/>
    </row>
    <row r="1303" spans="4:6">
      <c r="D1303" s="180"/>
      <c r="E1303" s="180"/>
      <c r="F1303" s="180"/>
    </row>
    <row r="1304" spans="4:6">
      <c r="D1304" s="180"/>
      <c r="E1304" s="180"/>
      <c r="F1304" s="180"/>
    </row>
    <row r="1305" spans="4:6">
      <c r="D1305" s="180"/>
      <c r="E1305" s="180"/>
      <c r="F1305" s="180"/>
    </row>
    <row r="1306" spans="4:6">
      <c r="D1306" s="180"/>
      <c r="E1306" s="180"/>
      <c r="F1306" s="180"/>
    </row>
    <row r="1307" spans="4:6">
      <c r="D1307" s="180"/>
      <c r="E1307" s="180"/>
      <c r="F1307" s="180"/>
    </row>
    <row r="1308" spans="4:6">
      <c r="D1308" s="180"/>
      <c r="E1308" s="180"/>
      <c r="F1308" s="180"/>
    </row>
    <row r="1309" spans="4:6">
      <c r="D1309" s="180"/>
      <c r="E1309" s="180"/>
      <c r="F1309" s="180"/>
    </row>
    <row r="1310" spans="4:6">
      <c r="D1310" s="180"/>
      <c r="E1310" s="180"/>
      <c r="F1310" s="180"/>
    </row>
    <row r="1311" spans="4:6">
      <c r="D1311" s="180"/>
      <c r="E1311" s="180"/>
      <c r="F1311" s="180"/>
    </row>
    <row r="1312" spans="4:6">
      <c r="D1312" s="180"/>
      <c r="E1312" s="180"/>
      <c r="F1312" s="180"/>
    </row>
    <row r="1313" spans="4:6">
      <c r="D1313" s="180"/>
      <c r="E1313" s="180"/>
      <c r="F1313" s="180"/>
    </row>
    <row r="1314" spans="4:6">
      <c r="D1314" s="180"/>
      <c r="E1314" s="180"/>
      <c r="F1314" s="180"/>
    </row>
    <row r="1315" spans="4:6">
      <c r="D1315" s="180"/>
      <c r="E1315" s="180"/>
      <c r="F1315" s="180"/>
    </row>
    <row r="1316" spans="4:6">
      <c r="D1316" s="180"/>
      <c r="E1316" s="180"/>
      <c r="F1316" s="180"/>
    </row>
    <row r="1317" spans="4:6">
      <c r="D1317" s="180"/>
      <c r="E1317" s="180"/>
      <c r="F1317" s="180"/>
    </row>
    <row r="1318" spans="4:6">
      <c r="D1318" s="180"/>
      <c r="E1318" s="180"/>
      <c r="F1318" s="180"/>
    </row>
    <row r="1319" spans="4:6">
      <c r="D1319" s="180"/>
      <c r="E1319" s="180"/>
      <c r="F1319" s="180"/>
    </row>
    <row r="1320" spans="4:6">
      <c r="D1320" s="180"/>
      <c r="E1320" s="180"/>
      <c r="F1320" s="180"/>
    </row>
    <row r="1321" spans="4:6">
      <c r="D1321" s="180"/>
      <c r="E1321" s="180"/>
      <c r="F1321" s="180"/>
    </row>
    <row r="1322" spans="4:6">
      <c r="D1322" s="180"/>
      <c r="E1322" s="180"/>
      <c r="F1322" s="180"/>
    </row>
    <row r="1323" spans="4:6">
      <c r="D1323" s="180"/>
      <c r="E1323" s="180"/>
      <c r="F1323" s="180"/>
    </row>
    <row r="1324" spans="4:6">
      <c r="D1324" s="180"/>
      <c r="E1324" s="180"/>
      <c r="F1324" s="180"/>
    </row>
    <row r="1325" spans="4:6">
      <c r="D1325" s="180"/>
      <c r="E1325" s="180"/>
      <c r="F1325" s="180"/>
    </row>
    <row r="1326" spans="4:6">
      <c r="D1326" s="180"/>
      <c r="E1326" s="180"/>
      <c r="F1326" s="180"/>
    </row>
    <row r="1327" spans="4:6">
      <c r="D1327" s="180"/>
      <c r="E1327" s="180"/>
      <c r="F1327" s="180"/>
    </row>
    <row r="1328" spans="4:6">
      <c r="D1328" s="180"/>
      <c r="E1328" s="180"/>
      <c r="F1328" s="180"/>
    </row>
    <row r="1329" spans="4:6">
      <c r="D1329" s="180"/>
      <c r="E1329" s="180"/>
      <c r="F1329" s="180"/>
    </row>
    <row r="1330" spans="4:6">
      <c r="D1330" s="180"/>
      <c r="E1330" s="180"/>
      <c r="F1330" s="180"/>
    </row>
    <row r="1331" spans="4:6">
      <c r="D1331" s="180"/>
      <c r="E1331" s="180"/>
      <c r="F1331" s="180"/>
    </row>
    <row r="1332" spans="4:6">
      <c r="D1332" s="180"/>
      <c r="E1332" s="180"/>
      <c r="F1332" s="180"/>
    </row>
    <row r="1333" spans="4:6">
      <c r="D1333" s="180"/>
      <c r="E1333" s="180"/>
      <c r="F1333" s="180"/>
    </row>
    <row r="1334" spans="4:6">
      <c r="D1334" s="180"/>
      <c r="E1334" s="180"/>
      <c r="F1334" s="180"/>
    </row>
    <row r="1335" spans="4:6">
      <c r="D1335" s="180"/>
      <c r="E1335" s="180"/>
      <c r="F1335" s="180"/>
    </row>
    <row r="1336" spans="4:6">
      <c r="D1336" s="180"/>
      <c r="E1336" s="180"/>
      <c r="F1336" s="180"/>
    </row>
    <row r="1337" spans="4:6">
      <c r="D1337" s="180"/>
      <c r="E1337" s="180"/>
      <c r="F1337" s="180"/>
    </row>
    <row r="1338" spans="4:6">
      <c r="D1338" s="180"/>
      <c r="E1338" s="180"/>
      <c r="F1338" s="180"/>
    </row>
    <row r="1339" spans="4:6">
      <c r="D1339" s="180"/>
      <c r="E1339" s="180"/>
      <c r="F1339" s="180"/>
    </row>
    <row r="1340" spans="4:6">
      <c r="D1340" s="180"/>
      <c r="E1340" s="180"/>
      <c r="F1340" s="180"/>
    </row>
    <row r="1341" spans="4:6">
      <c r="D1341" s="180"/>
      <c r="E1341" s="180"/>
      <c r="F1341" s="180"/>
    </row>
    <row r="1342" spans="4:6">
      <c r="D1342" s="180"/>
      <c r="E1342" s="180"/>
      <c r="F1342" s="180"/>
    </row>
    <row r="1343" spans="4:6">
      <c r="D1343" s="180"/>
      <c r="E1343" s="180"/>
      <c r="F1343" s="180"/>
    </row>
    <row r="1344" spans="4:6">
      <c r="D1344" s="180"/>
      <c r="E1344" s="180"/>
      <c r="F1344" s="180"/>
    </row>
    <row r="1345" spans="4:6">
      <c r="D1345" s="180"/>
      <c r="E1345" s="180"/>
      <c r="F1345" s="180"/>
    </row>
    <row r="1346" spans="4:6">
      <c r="D1346" s="180"/>
      <c r="E1346" s="180"/>
      <c r="F1346" s="180"/>
    </row>
    <row r="1347" spans="4:6">
      <c r="D1347" s="180"/>
      <c r="E1347" s="180"/>
      <c r="F1347" s="180"/>
    </row>
    <row r="1348" spans="4:6">
      <c r="D1348" s="180"/>
      <c r="E1348" s="180"/>
      <c r="F1348" s="180"/>
    </row>
    <row r="1349" spans="4:6">
      <c r="D1349" s="180"/>
      <c r="E1349" s="180"/>
      <c r="F1349" s="180"/>
    </row>
    <row r="1350" spans="4:6">
      <c r="D1350" s="180"/>
      <c r="E1350" s="180"/>
      <c r="F1350" s="180"/>
    </row>
    <row r="1351" spans="4:6">
      <c r="D1351" s="180"/>
      <c r="E1351" s="180"/>
      <c r="F1351" s="180"/>
    </row>
    <row r="1352" spans="4:6">
      <c r="D1352" s="180"/>
      <c r="E1352" s="180"/>
      <c r="F1352" s="180"/>
    </row>
    <row r="1353" spans="4:6">
      <c r="D1353" s="180"/>
      <c r="E1353" s="180"/>
      <c r="F1353" s="180"/>
    </row>
    <row r="1354" spans="4:6">
      <c r="D1354" s="180"/>
      <c r="E1354" s="180"/>
      <c r="F1354" s="180"/>
    </row>
    <row r="1355" spans="4:6">
      <c r="D1355" s="180"/>
      <c r="E1355" s="180"/>
      <c r="F1355" s="180"/>
    </row>
    <row r="1356" spans="4:6">
      <c r="D1356" s="180"/>
      <c r="E1356" s="180"/>
      <c r="F1356" s="180"/>
    </row>
    <row r="1357" spans="4:6">
      <c r="D1357" s="180"/>
      <c r="E1357" s="180"/>
      <c r="F1357" s="180"/>
    </row>
    <row r="1358" spans="4:6">
      <c r="D1358" s="180"/>
      <c r="E1358" s="180"/>
      <c r="F1358" s="180"/>
    </row>
    <row r="1359" spans="4:6">
      <c r="D1359" s="180"/>
      <c r="E1359" s="180"/>
      <c r="F1359" s="180"/>
    </row>
    <row r="1360" spans="4:6">
      <c r="D1360" s="180"/>
      <c r="E1360" s="180"/>
      <c r="F1360" s="180"/>
    </row>
    <row r="1361" spans="4:6">
      <c r="D1361" s="180"/>
      <c r="E1361" s="180"/>
      <c r="F1361" s="180"/>
    </row>
    <row r="1362" spans="4:6">
      <c r="D1362" s="180"/>
      <c r="E1362" s="180"/>
      <c r="F1362" s="180"/>
    </row>
    <row r="1363" spans="4:6">
      <c r="D1363" s="180"/>
      <c r="E1363" s="180"/>
      <c r="F1363" s="180"/>
    </row>
    <row r="1364" spans="4:6">
      <c r="D1364" s="180"/>
      <c r="E1364" s="180"/>
      <c r="F1364" s="180"/>
    </row>
    <row r="1365" spans="4:6">
      <c r="D1365" s="180"/>
      <c r="E1365" s="180"/>
      <c r="F1365" s="180"/>
    </row>
    <row r="1366" spans="4:6">
      <c r="D1366" s="180"/>
      <c r="E1366" s="180"/>
      <c r="F1366" s="180"/>
    </row>
    <row r="1367" spans="4:6">
      <c r="D1367" s="180"/>
      <c r="E1367" s="180"/>
      <c r="F1367" s="180"/>
    </row>
    <row r="1368" spans="4:6">
      <c r="D1368" s="180"/>
      <c r="E1368" s="180"/>
      <c r="F1368" s="180"/>
    </row>
    <row r="1369" spans="4:6">
      <c r="D1369" s="180"/>
      <c r="E1369" s="180"/>
      <c r="F1369" s="180"/>
    </row>
    <row r="1370" spans="4:6">
      <c r="D1370" s="180"/>
      <c r="E1370" s="180"/>
      <c r="F1370" s="180"/>
    </row>
    <row r="1371" spans="4:6">
      <c r="D1371" s="180"/>
      <c r="E1371" s="180"/>
      <c r="F1371" s="180"/>
    </row>
    <row r="1372" spans="4:6">
      <c r="D1372" s="180"/>
      <c r="E1372" s="180"/>
      <c r="F1372" s="180"/>
    </row>
    <row r="1373" spans="4:6">
      <c r="D1373" s="180"/>
      <c r="E1373" s="180"/>
      <c r="F1373" s="180"/>
    </row>
    <row r="1374" spans="4:6">
      <c r="D1374" s="180"/>
      <c r="E1374" s="180"/>
      <c r="F1374" s="180"/>
    </row>
    <row r="1375" spans="4:6">
      <c r="D1375" s="180"/>
      <c r="E1375" s="180"/>
      <c r="F1375" s="180"/>
    </row>
    <row r="1376" spans="4:6">
      <c r="D1376" s="180"/>
      <c r="E1376" s="180"/>
      <c r="F1376" s="180"/>
    </row>
    <row r="1377" spans="4:6">
      <c r="D1377" s="180"/>
      <c r="E1377" s="180"/>
      <c r="F1377" s="180"/>
    </row>
    <row r="1378" spans="4:6">
      <c r="D1378" s="180"/>
      <c r="E1378" s="180"/>
      <c r="F1378" s="180"/>
    </row>
    <row r="1379" spans="4:6">
      <c r="D1379" s="180"/>
      <c r="E1379" s="180"/>
      <c r="F1379" s="180"/>
    </row>
    <row r="1380" spans="4:6">
      <c r="D1380" s="180"/>
      <c r="E1380" s="180"/>
      <c r="F1380" s="180"/>
    </row>
    <row r="1381" spans="4:6">
      <c r="D1381" s="180"/>
      <c r="E1381" s="180"/>
      <c r="F1381" s="180"/>
    </row>
    <row r="1382" spans="4:6">
      <c r="D1382" s="180"/>
      <c r="E1382" s="180"/>
      <c r="F1382" s="180"/>
    </row>
    <row r="1383" spans="4:6">
      <c r="D1383" s="180"/>
      <c r="E1383" s="180"/>
      <c r="F1383" s="180"/>
    </row>
    <row r="1384" spans="4:6">
      <c r="D1384" s="180"/>
      <c r="E1384" s="180"/>
      <c r="F1384" s="180"/>
    </row>
    <row r="1385" spans="4:6">
      <c r="D1385" s="180"/>
      <c r="E1385" s="180"/>
      <c r="F1385" s="180"/>
    </row>
    <row r="1386" spans="4:6">
      <c r="D1386" s="180"/>
      <c r="E1386" s="180"/>
      <c r="F1386" s="180"/>
    </row>
    <row r="1387" spans="4:6">
      <c r="D1387" s="180"/>
      <c r="E1387" s="180"/>
      <c r="F1387" s="180"/>
    </row>
    <row r="1388" spans="4:6">
      <c r="D1388" s="180"/>
      <c r="E1388" s="180"/>
      <c r="F1388" s="180"/>
    </row>
    <row r="1389" spans="4:6">
      <c r="D1389" s="180"/>
      <c r="E1389" s="180"/>
      <c r="F1389" s="180"/>
    </row>
    <row r="1390" spans="4:6">
      <c r="D1390" s="180"/>
      <c r="E1390" s="180"/>
      <c r="F1390" s="180"/>
    </row>
    <row r="1391" spans="4:6">
      <c r="D1391" s="180"/>
      <c r="E1391" s="180"/>
      <c r="F1391" s="180"/>
    </row>
    <row r="1392" spans="4:6">
      <c r="D1392" s="180"/>
      <c r="E1392" s="180"/>
      <c r="F1392" s="180"/>
    </row>
    <row r="1393" spans="4:6">
      <c r="D1393" s="180"/>
      <c r="E1393" s="180"/>
      <c r="F1393" s="180"/>
    </row>
    <row r="1394" spans="4:6">
      <c r="D1394" s="180"/>
      <c r="E1394" s="180"/>
      <c r="F1394" s="180"/>
    </row>
    <row r="1395" spans="4:6">
      <c r="D1395" s="180"/>
      <c r="E1395" s="180"/>
      <c r="F1395" s="180"/>
    </row>
    <row r="1396" spans="4:6">
      <c r="D1396" s="180"/>
      <c r="E1396" s="180"/>
      <c r="F1396" s="180"/>
    </row>
    <row r="1397" spans="4:6">
      <c r="D1397" s="180"/>
      <c r="E1397" s="180"/>
      <c r="F1397" s="180"/>
    </row>
    <row r="1398" spans="4:6">
      <c r="D1398" s="180"/>
      <c r="E1398" s="180"/>
      <c r="F1398" s="180"/>
    </row>
    <row r="1399" spans="4:6">
      <c r="D1399" s="180"/>
      <c r="E1399" s="180"/>
      <c r="F1399" s="180"/>
    </row>
    <row r="1400" spans="4:6">
      <c r="D1400" s="180"/>
      <c r="E1400" s="180"/>
      <c r="F1400" s="180"/>
    </row>
    <row r="1401" spans="4:6">
      <c r="D1401" s="180"/>
      <c r="E1401" s="180"/>
      <c r="F1401" s="180"/>
    </row>
    <row r="1402" spans="4:6">
      <c r="D1402" s="180"/>
      <c r="E1402" s="180"/>
      <c r="F1402" s="180"/>
    </row>
    <row r="1403" spans="4:6">
      <c r="D1403" s="180"/>
      <c r="E1403" s="180"/>
      <c r="F1403" s="180"/>
    </row>
    <row r="1404" spans="4:6">
      <c r="D1404" s="180"/>
      <c r="E1404" s="180"/>
      <c r="F1404" s="180"/>
    </row>
    <row r="1405" spans="4:6">
      <c r="D1405" s="180"/>
      <c r="E1405" s="180"/>
      <c r="F1405" s="180"/>
    </row>
    <row r="1406" spans="4:6">
      <c r="D1406" s="180"/>
      <c r="E1406" s="180"/>
      <c r="F1406" s="180"/>
    </row>
    <row r="1407" spans="4:6">
      <c r="D1407" s="180"/>
      <c r="E1407" s="180"/>
      <c r="F1407" s="180"/>
    </row>
    <row r="1408" spans="4:6">
      <c r="D1408" s="180"/>
      <c r="E1408" s="180"/>
      <c r="F1408" s="180"/>
    </row>
    <row r="1409" spans="4:6">
      <c r="D1409" s="180"/>
      <c r="E1409" s="180"/>
      <c r="F1409" s="180"/>
    </row>
    <row r="1410" spans="4:6">
      <c r="D1410" s="180"/>
      <c r="E1410" s="180"/>
      <c r="F1410" s="180"/>
    </row>
    <row r="1411" spans="4:6">
      <c r="D1411" s="180"/>
      <c r="E1411" s="180"/>
      <c r="F1411" s="180"/>
    </row>
    <row r="1412" spans="4:6">
      <c r="D1412" s="180"/>
      <c r="E1412" s="180"/>
      <c r="F1412" s="180"/>
    </row>
    <row r="1413" spans="4:6">
      <c r="D1413" s="180"/>
      <c r="E1413" s="180"/>
      <c r="F1413" s="180"/>
    </row>
    <row r="1414" spans="4:6">
      <c r="D1414" s="180"/>
      <c r="E1414" s="180"/>
      <c r="F1414" s="180"/>
    </row>
    <row r="1415" spans="4:6">
      <c r="D1415" s="180"/>
      <c r="E1415" s="180"/>
      <c r="F1415" s="180"/>
    </row>
    <row r="1416" spans="4:6">
      <c r="D1416" s="180"/>
      <c r="E1416" s="180"/>
      <c r="F1416" s="180"/>
    </row>
    <row r="1417" spans="4:6">
      <c r="D1417" s="180"/>
      <c r="E1417" s="180"/>
      <c r="F1417" s="180"/>
    </row>
    <row r="1418" spans="4:6">
      <c r="D1418" s="180"/>
      <c r="E1418" s="180"/>
      <c r="F1418" s="180"/>
    </row>
    <row r="1419" spans="4:6">
      <c r="D1419" s="180"/>
      <c r="E1419" s="180"/>
      <c r="F1419" s="180"/>
    </row>
    <row r="1420" spans="4:6">
      <c r="D1420" s="180"/>
      <c r="E1420" s="180"/>
      <c r="F1420" s="180"/>
    </row>
    <row r="1421" spans="4:6">
      <c r="D1421" s="180"/>
      <c r="E1421" s="180"/>
      <c r="F1421" s="180"/>
    </row>
    <row r="1422" spans="4:6">
      <c r="D1422" s="180"/>
      <c r="E1422" s="180"/>
      <c r="F1422" s="180"/>
    </row>
    <row r="1423" spans="4:6">
      <c r="D1423" s="180"/>
      <c r="E1423" s="180"/>
      <c r="F1423" s="180"/>
    </row>
    <row r="1424" spans="4:6">
      <c r="D1424" s="180"/>
      <c r="E1424" s="180"/>
      <c r="F1424" s="180"/>
    </row>
    <row r="1425" spans="4:6">
      <c r="D1425" s="180"/>
      <c r="E1425" s="180"/>
      <c r="F1425" s="180"/>
    </row>
    <row r="1426" spans="4:6">
      <c r="D1426" s="180"/>
      <c r="E1426" s="180"/>
      <c r="F1426" s="180"/>
    </row>
    <row r="1427" spans="4:6">
      <c r="D1427" s="180"/>
      <c r="E1427" s="180"/>
      <c r="F1427" s="180"/>
    </row>
    <row r="1428" spans="4:6">
      <c r="D1428" s="180"/>
      <c r="E1428" s="180"/>
      <c r="F1428" s="180"/>
    </row>
    <row r="1429" spans="4:6">
      <c r="D1429" s="180"/>
      <c r="E1429" s="180"/>
      <c r="F1429" s="180"/>
    </row>
    <row r="1430" spans="4:6">
      <c r="D1430" s="180"/>
      <c r="E1430" s="180"/>
      <c r="F1430" s="180"/>
    </row>
    <row r="1431" spans="4:6">
      <c r="D1431" s="180"/>
      <c r="E1431" s="180"/>
      <c r="F1431" s="180"/>
    </row>
    <row r="1432" spans="4:6">
      <c r="D1432" s="180"/>
      <c r="E1432" s="180"/>
      <c r="F1432" s="180"/>
    </row>
    <row r="1433" spans="4:6">
      <c r="D1433" s="180"/>
      <c r="E1433" s="180"/>
      <c r="F1433" s="180"/>
    </row>
    <row r="1434" spans="4:6">
      <c r="D1434" s="180"/>
      <c r="E1434" s="180"/>
      <c r="F1434" s="180"/>
    </row>
    <row r="1435" spans="4:6">
      <c r="D1435" s="180"/>
      <c r="E1435" s="180"/>
      <c r="F1435" s="180"/>
    </row>
    <row r="1436" spans="4:6">
      <c r="D1436" s="180"/>
      <c r="E1436" s="180"/>
      <c r="F1436" s="180"/>
    </row>
    <row r="1437" spans="4:6">
      <c r="D1437" s="180"/>
      <c r="E1437" s="180"/>
      <c r="F1437" s="180"/>
    </row>
    <row r="1438" spans="4:6">
      <c r="D1438" s="180"/>
      <c r="E1438" s="180"/>
      <c r="F1438" s="180"/>
    </row>
    <row r="1439" spans="4:6">
      <c r="D1439" s="180"/>
      <c r="E1439" s="180"/>
      <c r="F1439" s="180"/>
    </row>
    <row r="1440" spans="4:6">
      <c r="D1440" s="180"/>
      <c r="E1440" s="180"/>
      <c r="F1440" s="180"/>
    </row>
    <row r="1441" spans="4:6">
      <c r="D1441" s="180"/>
      <c r="E1441" s="180"/>
      <c r="F1441" s="180"/>
    </row>
    <row r="1442" spans="4:6">
      <c r="D1442" s="180"/>
      <c r="E1442" s="180"/>
      <c r="F1442" s="180"/>
    </row>
    <row r="1443" spans="4:6">
      <c r="D1443" s="180"/>
      <c r="E1443" s="180"/>
      <c r="F1443" s="180"/>
    </row>
    <row r="1444" spans="4:6">
      <c r="D1444" s="180"/>
      <c r="E1444" s="180"/>
      <c r="F1444" s="180"/>
    </row>
    <row r="1445" spans="4:6">
      <c r="D1445" s="180"/>
      <c r="E1445" s="180"/>
      <c r="F1445" s="180"/>
    </row>
    <row r="1446" spans="4:6">
      <c r="D1446" s="180"/>
      <c r="E1446" s="180"/>
      <c r="F1446" s="180"/>
    </row>
    <row r="1447" spans="4:6">
      <c r="D1447" s="180"/>
      <c r="E1447" s="180"/>
      <c r="F1447" s="180"/>
    </row>
    <row r="1448" spans="4:6">
      <c r="D1448" s="180"/>
      <c r="E1448" s="180"/>
      <c r="F1448" s="180"/>
    </row>
    <row r="1449" spans="4:6">
      <c r="D1449" s="180"/>
      <c r="E1449" s="180"/>
      <c r="F1449" s="180"/>
    </row>
    <row r="1450" spans="4:6">
      <c r="D1450" s="180"/>
      <c r="E1450" s="180"/>
      <c r="F1450" s="180"/>
    </row>
    <row r="1451" spans="4:6">
      <c r="D1451" s="180"/>
      <c r="E1451" s="180"/>
      <c r="F1451" s="180"/>
    </row>
    <row r="1452" spans="4:6">
      <c r="D1452" s="180"/>
      <c r="E1452" s="180"/>
      <c r="F1452" s="180"/>
    </row>
    <row r="1453" spans="4:6">
      <c r="D1453" s="180"/>
      <c r="E1453" s="180"/>
      <c r="F1453" s="180"/>
    </row>
    <row r="1454" spans="4:6">
      <c r="D1454" s="180"/>
      <c r="E1454" s="180"/>
      <c r="F1454" s="180"/>
    </row>
    <row r="1455" spans="4:6">
      <c r="D1455" s="180"/>
      <c r="E1455" s="180"/>
      <c r="F1455" s="180"/>
    </row>
    <row r="1456" spans="4:6">
      <c r="D1456" s="180"/>
      <c r="E1456" s="180"/>
      <c r="F1456" s="180"/>
    </row>
    <row r="1457" spans="4:6">
      <c r="D1457" s="180"/>
      <c r="E1457" s="180"/>
      <c r="F1457" s="180"/>
    </row>
    <row r="1458" spans="4:6">
      <c r="D1458" s="180"/>
      <c r="E1458" s="180"/>
      <c r="F1458" s="180"/>
    </row>
    <row r="1459" spans="4:6">
      <c r="D1459" s="180"/>
      <c r="E1459" s="180"/>
      <c r="F1459" s="180"/>
    </row>
    <row r="1460" spans="4:6">
      <c r="D1460" s="180"/>
      <c r="E1460" s="180"/>
      <c r="F1460" s="180"/>
    </row>
    <row r="1461" spans="4:6">
      <c r="D1461" s="180"/>
      <c r="E1461" s="180"/>
      <c r="F1461" s="180"/>
    </row>
    <row r="1462" spans="4:6">
      <c r="D1462" s="180"/>
      <c r="E1462" s="180"/>
      <c r="F1462" s="180"/>
    </row>
    <row r="1463" spans="4:6">
      <c r="D1463" s="180"/>
      <c r="E1463" s="180"/>
      <c r="F1463" s="180"/>
    </row>
    <row r="1464" spans="4:6">
      <c r="D1464" s="180"/>
      <c r="E1464" s="180"/>
      <c r="F1464" s="180"/>
    </row>
    <row r="1465" spans="4:6">
      <c r="D1465" s="180"/>
      <c r="E1465" s="180"/>
      <c r="F1465" s="180"/>
    </row>
    <row r="1466" spans="4:6">
      <c r="D1466" s="180"/>
      <c r="E1466" s="180"/>
      <c r="F1466" s="180"/>
    </row>
    <row r="1467" spans="4:6">
      <c r="D1467" s="180"/>
      <c r="E1467" s="180"/>
      <c r="F1467" s="180"/>
    </row>
    <row r="1468" spans="4:6">
      <c r="D1468" s="180"/>
      <c r="E1468" s="180"/>
      <c r="F1468" s="180"/>
    </row>
    <row r="1469" spans="4:6">
      <c r="D1469" s="180"/>
      <c r="E1469" s="180"/>
      <c r="F1469" s="180"/>
    </row>
    <row r="1470" spans="4:6">
      <c r="D1470" s="180"/>
      <c r="E1470" s="180"/>
      <c r="F1470" s="180"/>
    </row>
    <row r="1471" spans="4:6">
      <c r="D1471" s="180"/>
      <c r="E1471" s="180"/>
      <c r="F1471" s="180"/>
    </row>
    <row r="1472" spans="4:6">
      <c r="D1472" s="180"/>
      <c r="E1472" s="180"/>
      <c r="F1472" s="180"/>
    </row>
    <row r="1473" spans="4:6">
      <c r="D1473" s="180"/>
      <c r="E1473" s="180"/>
      <c r="F1473" s="180"/>
    </row>
    <row r="1474" spans="4:6">
      <c r="D1474" s="180"/>
      <c r="E1474" s="180"/>
      <c r="F1474" s="180"/>
    </row>
    <row r="1475" spans="4:6">
      <c r="D1475" s="180"/>
      <c r="E1475" s="180"/>
      <c r="F1475" s="180"/>
    </row>
    <row r="1476" spans="4:6">
      <c r="D1476" s="180"/>
      <c r="E1476" s="180"/>
      <c r="F1476" s="180"/>
    </row>
    <row r="1477" spans="4:6">
      <c r="D1477" s="180"/>
      <c r="E1477" s="180"/>
      <c r="F1477" s="180"/>
    </row>
    <row r="1478" spans="4:6">
      <c r="D1478" s="180"/>
      <c r="E1478" s="180"/>
      <c r="F1478" s="180"/>
    </row>
    <row r="1479" spans="4:6">
      <c r="D1479" s="180"/>
      <c r="E1479" s="180"/>
      <c r="F1479" s="180"/>
    </row>
    <row r="1480" spans="4:6">
      <c r="D1480" s="180"/>
      <c r="E1480" s="180"/>
      <c r="F1480" s="180"/>
    </row>
    <row r="1481" spans="4:6">
      <c r="D1481" s="180"/>
      <c r="E1481" s="180"/>
      <c r="F1481" s="180"/>
    </row>
    <row r="1482" spans="4:6">
      <c r="D1482" s="180"/>
      <c r="E1482" s="180"/>
      <c r="F1482" s="180"/>
    </row>
    <row r="1483" spans="4:6">
      <c r="D1483" s="180"/>
      <c r="E1483" s="180"/>
      <c r="F1483" s="180"/>
    </row>
    <row r="1484" spans="4:6">
      <c r="D1484" s="180"/>
      <c r="E1484" s="180"/>
      <c r="F1484" s="180"/>
    </row>
    <row r="1485" spans="4:6">
      <c r="D1485" s="180"/>
      <c r="E1485" s="180"/>
      <c r="F1485" s="180"/>
    </row>
    <row r="1486" spans="4:6">
      <c r="D1486" s="180"/>
      <c r="E1486" s="180"/>
      <c r="F1486" s="180"/>
    </row>
    <row r="1487" spans="4:6">
      <c r="D1487" s="180"/>
      <c r="E1487" s="180"/>
      <c r="F1487" s="180"/>
    </row>
    <row r="1488" spans="4:6">
      <c r="D1488" s="180"/>
      <c r="E1488" s="180"/>
      <c r="F1488" s="180"/>
    </row>
    <row r="1489" spans="4:6">
      <c r="D1489" s="180"/>
      <c r="E1489" s="180"/>
      <c r="F1489" s="180"/>
    </row>
    <row r="1490" spans="4:6">
      <c r="D1490" s="180"/>
      <c r="E1490" s="180"/>
      <c r="F1490" s="180"/>
    </row>
    <row r="1491" spans="4:6">
      <c r="D1491" s="180"/>
      <c r="E1491" s="180"/>
      <c r="F1491" s="180"/>
    </row>
    <row r="1492" spans="4:6">
      <c r="D1492" s="180"/>
      <c r="E1492" s="180"/>
      <c r="F1492" s="180"/>
    </row>
    <row r="1493" spans="4:6">
      <c r="D1493" s="180"/>
      <c r="E1493" s="180"/>
      <c r="F1493" s="180"/>
    </row>
    <row r="1494" spans="4:6">
      <c r="D1494" s="180"/>
      <c r="E1494" s="180"/>
      <c r="F1494" s="180"/>
    </row>
    <row r="1495" spans="4:6">
      <c r="D1495" s="180"/>
      <c r="E1495" s="180"/>
      <c r="F1495" s="180"/>
    </row>
    <row r="1496" spans="4:6">
      <c r="D1496" s="180"/>
      <c r="E1496" s="180"/>
      <c r="F1496" s="180"/>
    </row>
    <row r="1497" spans="4:6">
      <c r="D1497" s="180"/>
      <c r="E1497" s="180"/>
      <c r="F1497" s="180"/>
    </row>
    <row r="1498" spans="4:6">
      <c r="D1498" s="180"/>
      <c r="E1498" s="180"/>
      <c r="F1498" s="180"/>
    </row>
    <row r="1499" spans="4:6">
      <c r="D1499" s="180"/>
      <c r="E1499" s="180"/>
      <c r="F1499" s="180"/>
    </row>
    <row r="1500" spans="4:6">
      <c r="D1500" s="180"/>
      <c r="E1500" s="180"/>
      <c r="F1500" s="180"/>
    </row>
    <row r="1501" spans="4:6">
      <c r="D1501" s="180"/>
      <c r="E1501" s="180"/>
      <c r="F1501" s="180"/>
    </row>
    <row r="1502" spans="4:6">
      <c r="D1502" s="180"/>
      <c r="E1502" s="180"/>
      <c r="F1502" s="180"/>
    </row>
    <row r="1503" spans="4:6">
      <c r="D1503" s="180"/>
      <c r="E1503" s="180"/>
      <c r="F1503" s="180"/>
    </row>
    <row r="1504" spans="4:6">
      <c r="D1504" s="180"/>
      <c r="E1504" s="180"/>
      <c r="F1504" s="180"/>
    </row>
    <row r="1505" spans="4:6">
      <c r="D1505" s="180"/>
      <c r="E1505" s="180"/>
      <c r="F1505" s="180"/>
    </row>
    <row r="1506" spans="4:6">
      <c r="D1506" s="180"/>
      <c r="E1506" s="180"/>
      <c r="F1506" s="180"/>
    </row>
    <row r="1507" spans="4:6">
      <c r="D1507" s="180"/>
      <c r="E1507" s="180"/>
      <c r="F1507" s="180"/>
    </row>
    <row r="1508" spans="4:6">
      <c r="D1508" s="180"/>
      <c r="E1508" s="180"/>
      <c r="F1508" s="180"/>
    </row>
    <row r="1509" spans="4:6">
      <c r="D1509" s="180"/>
      <c r="E1509" s="180"/>
      <c r="F1509" s="180"/>
    </row>
    <row r="1510" spans="4:6">
      <c r="D1510" s="180"/>
      <c r="E1510" s="180"/>
      <c r="F1510" s="180"/>
    </row>
    <row r="1511" spans="4:6">
      <c r="D1511" s="180"/>
      <c r="E1511" s="180"/>
      <c r="F1511" s="180"/>
    </row>
    <row r="1512" spans="4:6">
      <c r="D1512" s="180"/>
      <c r="E1512" s="180"/>
      <c r="F1512" s="180"/>
    </row>
    <row r="1513" spans="4:6">
      <c r="D1513" s="180"/>
      <c r="E1513" s="180"/>
      <c r="F1513" s="180"/>
    </row>
    <row r="1514" spans="4:6">
      <c r="D1514" s="180"/>
      <c r="E1514" s="180"/>
      <c r="F1514" s="180"/>
    </row>
    <row r="1515" spans="4:6">
      <c r="D1515" s="180"/>
      <c r="E1515" s="180"/>
      <c r="F1515" s="180"/>
    </row>
    <row r="1516" spans="4:6">
      <c r="D1516" s="180"/>
      <c r="E1516" s="180"/>
      <c r="F1516" s="180"/>
    </row>
    <row r="1517" spans="4:6">
      <c r="D1517" s="180"/>
      <c r="E1517" s="180"/>
      <c r="F1517" s="180"/>
    </row>
    <row r="1518" spans="4:6">
      <c r="D1518" s="180"/>
      <c r="E1518" s="180"/>
      <c r="F1518" s="180"/>
    </row>
    <row r="1519" spans="4:6">
      <c r="D1519" s="180"/>
      <c r="E1519" s="180"/>
      <c r="F1519" s="180"/>
    </row>
    <row r="1520" spans="4:6">
      <c r="D1520" s="180"/>
      <c r="E1520" s="180"/>
      <c r="F1520" s="180"/>
    </row>
    <row r="1521" spans="4:6">
      <c r="D1521" s="180"/>
      <c r="E1521" s="180"/>
      <c r="F1521" s="180"/>
    </row>
    <row r="1522" spans="4:6">
      <c r="D1522" s="180"/>
      <c r="E1522" s="180"/>
      <c r="F1522" s="180"/>
    </row>
    <row r="1523" spans="4:6">
      <c r="D1523" s="180"/>
      <c r="E1523" s="180"/>
      <c r="F1523" s="180"/>
    </row>
    <row r="1524" spans="4:6">
      <c r="D1524" s="180"/>
      <c r="E1524" s="180"/>
      <c r="F1524" s="180"/>
    </row>
    <row r="1525" spans="4:6">
      <c r="D1525" s="180"/>
      <c r="E1525" s="180"/>
      <c r="F1525" s="180"/>
    </row>
    <row r="1526" spans="4:6">
      <c r="D1526" s="180"/>
      <c r="E1526" s="180"/>
      <c r="F1526" s="180"/>
    </row>
    <row r="1527" spans="4:6">
      <c r="D1527" s="180"/>
      <c r="E1527" s="180"/>
      <c r="F1527" s="180"/>
    </row>
    <row r="1528" spans="4:6">
      <c r="D1528" s="180"/>
      <c r="E1528" s="180"/>
      <c r="F1528" s="180"/>
    </row>
    <row r="1529" spans="4:6">
      <c r="D1529" s="180"/>
      <c r="E1529" s="180"/>
      <c r="F1529" s="180"/>
    </row>
    <row r="1530" spans="4:6">
      <c r="D1530" s="180"/>
      <c r="E1530" s="180"/>
      <c r="F1530" s="180"/>
    </row>
    <row r="1531" spans="4:6">
      <c r="D1531" s="180"/>
      <c r="E1531" s="180"/>
      <c r="F1531" s="180"/>
    </row>
    <row r="1532" spans="4:6">
      <c r="D1532" s="180"/>
      <c r="E1532" s="180"/>
      <c r="F1532" s="180"/>
    </row>
    <row r="1533" spans="4:6">
      <c r="D1533" s="180"/>
      <c r="E1533" s="180"/>
      <c r="F1533" s="180"/>
    </row>
    <row r="1534" spans="4:6">
      <c r="D1534" s="180"/>
      <c r="E1534" s="180"/>
      <c r="F1534" s="180"/>
    </row>
    <row r="1535" spans="4:6">
      <c r="D1535" s="180"/>
      <c r="E1535" s="180"/>
      <c r="F1535" s="180"/>
    </row>
    <row r="1536" spans="4:6">
      <c r="D1536" s="180"/>
      <c r="E1536" s="180"/>
      <c r="F1536" s="180"/>
    </row>
    <row r="1537" spans="4:6">
      <c r="D1537" s="180"/>
      <c r="E1537" s="180"/>
      <c r="F1537" s="180"/>
    </row>
    <row r="1538" spans="4:6">
      <c r="D1538" s="180"/>
      <c r="E1538" s="180"/>
      <c r="F1538" s="180"/>
    </row>
    <row r="1539" spans="4:6">
      <c r="D1539" s="180"/>
      <c r="E1539" s="180"/>
      <c r="F1539" s="180"/>
    </row>
    <row r="1540" spans="4:6">
      <c r="D1540" s="180"/>
      <c r="E1540" s="180"/>
      <c r="F1540" s="180"/>
    </row>
    <row r="1541" spans="4:6">
      <c r="D1541" s="180"/>
      <c r="E1541" s="180"/>
      <c r="F1541" s="180"/>
    </row>
    <row r="1542" spans="4:6">
      <c r="D1542" s="180"/>
      <c r="E1542" s="180"/>
      <c r="F1542" s="180"/>
    </row>
    <row r="1543" spans="4:6">
      <c r="D1543" s="180"/>
      <c r="E1543" s="180"/>
      <c r="F1543" s="180"/>
    </row>
    <row r="1544" spans="4:6">
      <c r="D1544" s="180"/>
      <c r="E1544" s="180"/>
      <c r="F1544" s="180"/>
    </row>
    <row r="1545" spans="4:6">
      <c r="D1545" s="180"/>
      <c r="E1545" s="180"/>
      <c r="F1545" s="180"/>
    </row>
    <row r="1546" spans="4:6">
      <c r="D1546" s="180"/>
      <c r="E1546" s="180"/>
      <c r="F1546" s="180"/>
    </row>
    <row r="1547" spans="4:6">
      <c r="D1547" s="180"/>
      <c r="E1547" s="180"/>
      <c r="F1547" s="180"/>
    </row>
    <row r="1548" spans="4:6">
      <c r="D1548" s="180"/>
      <c r="E1548" s="180"/>
      <c r="F1548" s="180"/>
    </row>
    <row r="1549" spans="4:6">
      <c r="D1549" s="180"/>
      <c r="E1549" s="180"/>
      <c r="F1549" s="180"/>
    </row>
    <row r="1550" spans="4:6">
      <c r="D1550" s="180"/>
      <c r="E1550" s="180"/>
      <c r="F1550" s="180"/>
    </row>
    <row r="1551" spans="4:6">
      <c r="D1551" s="180"/>
      <c r="E1551" s="180"/>
      <c r="F1551" s="180"/>
    </row>
    <row r="1552" spans="4:6">
      <c r="D1552" s="180"/>
      <c r="E1552" s="180"/>
      <c r="F1552" s="180"/>
    </row>
    <row r="1553" spans="4:6">
      <c r="D1553" s="180"/>
      <c r="E1553" s="180"/>
      <c r="F1553" s="180"/>
    </row>
    <row r="1554" spans="4:6">
      <c r="D1554" s="180"/>
      <c r="E1554" s="180"/>
      <c r="F1554" s="180"/>
    </row>
    <row r="1555" spans="4:6">
      <c r="D1555" s="180"/>
      <c r="E1555" s="180"/>
      <c r="F1555" s="180"/>
    </row>
    <row r="1556" spans="4:6">
      <c r="D1556" s="180"/>
      <c r="E1556" s="180"/>
      <c r="F1556" s="180"/>
    </row>
    <row r="1557" spans="4:6">
      <c r="D1557" s="180"/>
      <c r="E1557" s="180"/>
      <c r="F1557" s="180"/>
    </row>
    <row r="1558" spans="4:6">
      <c r="D1558" s="180"/>
      <c r="E1558" s="180"/>
      <c r="F1558" s="180"/>
    </row>
    <row r="1559" spans="4:6">
      <c r="D1559" s="180"/>
      <c r="E1559" s="180"/>
      <c r="F1559" s="180"/>
    </row>
    <row r="1560" spans="4:6">
      <c r="D1560" s="180"/>
      <c r="E1560" s="180"/>
      <c r="F1560" s="180"/>
    </row>
    <row r="1561" spans="4:6">
      <c r="D1561" s="180"/>
      <c r="E1561" s="180"/>
      <c r="F1561" s="180"/>
    </row>
    <row r="1562" spans="4:6">
      <c r="D1562" s="180"/>
      <c r="E1562" s="180"/>
      <c r="F1562" s="180"/>
    </row>
    <row r="1563" spans="4:6">
      <c r="D1563" s="180"/>
      <c r="E1563" s="180"/>
      <c r="F1563" s="180"/>
    </row>
    <row r="1564" spans="4:6">
      <c r="D1564" s="180"/>
      <c r="E1564" s="180"/>
      <c r="F1564" s="180"/>
    </row>
    <row r="1565" spans="4:6">
      <c r="D1565" s="180"/>
      <c r="E1565" s="180"/>
      <c r="F1565" s="180"/>
    </row>
    <row r="1566" spans="4:6">
      <c r="D1566" s="180"/>
      <c r="E1566" s="180"/>
      <c r="F1566" s="180"/>
    </row>
    <row r="1567" spans="4:6">
      <c r="D1567" s="180"/>
      <c r="E1567" s="180"/>
      <c r="F1567" s="180"/>
    </row>
    <row r="1568" spans="4:6">
      <c r="D1568" s="180"/>
      <c r="E1568" s="180"/>
      <c r="F1568" s="180"/>
    </row>
    <row r="1569" spans="4:6">
      <c r="D1569" s="180"/>
      <c r="E1569" s="180"/>
      <c r="F1569" s="180"/>
    </row>
    <row r="1570" spans="4:6">
      <c r="D1570" s="180"/>
      <c r="E1570" s="180"/>
      <c r="F1570" s="180"/>
    </row>
    <row r="1571" spans="4:6">
      <c r="D1571" s="180"/>
      <c r="E1571" s="180"/>
      <c r="F1571" s="180"/>
    </row>
    <row r="1572" spans="4:6">
      <c r="D1572" s="180"/>
      <c r="E1572" s="180"/>
      <c r="F1572" s="180"/>
    </row>
    <row r="1573" spans="4:6">
      <c r="D1573" s="180"/>
      <c r="E1573" s="180"/>
      <c r="F1573" s="180"/>
    </row>
    <row r="1574" spans="4:6">
      <c r="D1574" s="180"/>
      <c r="E1574" s="180"/>
      <c r="F1574" s="180"/>
    </row>
    <row r="1575" spans="4:6">
      <c r="D1575" s="180"/>
      <c r="E1575" s="180"/>
      <c r="F1575" s="180"/>
    </row>
    <row r="1576" spans="4:6">
      <c r="D1576" s="180"/>
      <c r="E1576" s="180"/>
      <c r="F1576" s="180"/>
    </row>
    <row r="1577" spans="4:6">
      <c r="D1577" s="180"/>
      <c r="E1577" s="180"/>
      <c r="F1577" s="180"/>
    </row>
    <row r="1578" spans="4:6">
      <c r="D1578" s="180"/>
      <c r="E1578" s="180"/>
      <c r="F1578" s="180"/>
    </row>
    <row r="1579" spans="4:6">
      <c r="D1579" s="180"/>
      <c r="E1579" s="180"/>
      <c r="F1579" s="180"/>
    </row>
    <row r="1580" spans="4:6">
      <c r="D1580" s="180"/>
      <c r="E1580" s="180"/>
      <c r="F1580" s="180"/>
    </row>
    <row r="1581" spans="4:6">
      <c r="D1581" s="180"/>
      <c r="E1581" s="180"/>
      <c r="F1581" s="180"/>
    </row>
    <row r="1582" spans="4:6">
      <c r="D1582" s="180"/>
      <c r="E1582" s="180"/>
      <c r="F1582" s="180"/>
    </row>
    <row r="1583" spans="4:6">
      <c r="D1583" s="180"/>
      <c r="E1583" s="180"/>
      <c r="F1583" s="180"/>
    </row>
    <row r="1584" spans="4:6">
      <c r="D1584" s="180"/>
      <c r="E1584" s="180"/>
      <c r="F1584" s="180"/>
    </row>
    <row r="1585" spans="4:6">
      <c r="D1585" s="180"/>
      <c r="E1585" s="180"/>
      <c r="F1585" s="180"/>
    </row>
    <row r="1586" spans="4:6">
      <c r="D1586" s="180"/>
      <c r="E1586" s="180"/>
      <c r="F1586" s="180"/>
    </row>
    <row r="1587" spans="4:6">
      <c r="D1587" s="180"/>
      <c r="E1587" s="180"/>
      <c r="F1587" s="180"/>
    </row>
    <row r="1588" spans="4:6">
      <c r="D1588" s="180"/>
      <c r="E1588" s="180"/>
      <c r="F1588" s="180"/>
    </row>
    <row r="1589" spans="4:6">
      <c r="D1589" s="180"/>
      <c r="E1589" s="180"/>
      <c r="F1589" s="180"/>
    </row>
    <row r="1590" spans="4:6">
      <c r="D1590" s="180"/>
      <c r="E1590" s="180"/>
      <c r="F1590" s="180"/>
    </row>
    <row r="1591" spans="4:6">
      <c r="D1591" s="180"/>
      <c r="E1591" s="180"/>
      <c r="F1591" s="180"/>
    </row>
    <row r="1592" spans="4:6">
      <c r="D1592" s="180"/>
      <c r="E1592" s="180"/>
      <c r="F1592" s="180"/>
    </row>
    <row r="1593" spans="4:6">
      <c r="D1593" s="180"/>
      <c r="E1593" s="180"/>
      <c r="F1593" s="180"/>
    </row>
    <row r="1594" spans="4:6">
      <c r="D1594" s="180"/>
      <c r="E1594" s="180"/>
      <c r="F1594" s="180"/>
    </row>
    <row r="1595" spans="4:6">
      <c r="D1595" s="180"/>
      <c r="E1595" s="180"/>
      <c r="F1595" s="180"/>
    </row>
    <row r="1596" spans="4:6">
      <c r="D1596" s="180"/>
      <c r="E1596" s="180"/>
      <c r="F1596" s="180"/>
    </row>
    <row r="1597" spans="4:6">
      <c r="D1597" s="180"/>
      <c r="E1597" s="180"/>
      <c r="F1597" s="180"/>
    </row>
    <row r="1598" spans="4:6">
      <c r="D1598" s="180"/>
      <c r="E1598" s="180"/>
      <c r="F1598" s="180"/>
    </row>
    <row r="1599" spans="4:6">
      <c r="D1599" s="180"/>
      <c r="E1599" s="180"/>
      <c r="F1599" s="180"/>
    </row>
    <row r="1600" spans="4:6">
      <c r="D1600" s="180"/>
      <c r="E1600" s="180"/>
      <c r="F1600" s="180"/>
    </row>
    <row r="1601" spans="4:6">
      <c r="D1601" s="180"/>
      <c r="E1601" s="180"/>
      <c r="F1601" s="180"/>
    </row>
    <row r="1602" spans="4:6">
      <c r="D1602" s="180"/>
      <c r="E1602" s="180"/>
      <c r="F1602" s="180"/>
    </row>
    <row r="1603" spans="4:6">
      <c r="D1603" s="180"/>
      <c r="E1603" s="180"/>
      <c r="F1603" s="180"/>
    </row>
    <row r="1604" spans="4:6">
      <c r="D1604" s="180"/>
      <c r="E1604" s="180"/>
      <c r="F1604" s="180"/>
    </row>
    <row r="1605" spans="4:6">
      <c r="D1605" s="180"/>
      <c r="E1605" s="180"/>
      <c r="F1605" s="180"/>
    </row>
    <row r="1606" spans="4:6">
      <c r="D1606" s="180"/>
      <c r="E1606" s="180"/>
      <c r="F1606" s="180"/>
    </row>
    <row r="1607" spans="4:6">
      <c r="D1607" s="180"/>
      <c r="E1607" s="180"/>
      <c r="F1607" s="180"/>
    </row>
    <row r="1608" spans="4:6">
      <c r="D1608" s="180"/>
      <c r="E1608" s="180"/>
      <c r="F1608" s="180"/>
    </row>
    <row r="1609" spans="4:6">
      <c r="D1609" s="180"/>
      <c r="E1609" s="180"/>
      <c r="F1609" s="180"/>
    </row>
    <row r="1610" spans="4:6">
      <c r="D1610" s="180"/>
      <c r="E1610" s="180"/>
      <c r="F1610" s="180"/>
    </row>
    <row r="1611" spans="4:6">
      <c r="D1611" s="180"/>
      <c r="E1611" s="180"/>
      <c r="F1611" s="180"/>
    </row>
    <row r="1612" spans="4:6">
      <c r="D1612" s="180"/>
      <c r="E1612" s="180"/>
      <c r="F1612" s="180"/>
    </row>
    <row r="1613" spans="4:6">
      <c r="D1613" s="180"/>
      <c r="E1613" s="180"/>
      <c r="F1613" s="180"/>
    </row>
    <row r="1614" spans="4:6">
      <c r="D1614" s="180"/>
      <c r="E1614" s="180"/>
      <c r="F1614" s="180"/>
    </row>
    <row r="1615" spans="4:6">
      <c r="D1615" s="180"/>
      <c r="E1615" s="180"/>
      <c r="F1615" s="180"/>
    </row>
    <row r="1616" spans="4:6">
      <c r="D1616" s="180"/>
      <c r="E1616" s="180"/>
      <c r="F1616" s="180"/>
    </row>
    <row r="1617" spans="4:6">
      <c r="D1617" s="180"/>
      <c r="E1617" s="180"/>
      <c r="F1617" s="180"/>
    </row>
    <row r="1618" spans="4:6">
      <c r="D1618" s="180"/>
      <c r="E1618" s="180"/>
      <c r="F1618" s="180"/>
    </row>
    <row r="1619" spans="4:6">
      <c r="D1619" s="180"/>
      <c r="E1619" s="180"/>
      <c r="F1619" s="180"/>
    </row>
    <row r="1620" spans="4:6">
      <c r="D1620" s="180"/>
      <c r="E1620" s="180"/>
      <c r="F1620" s="180"/>
    </row>
    <row r="1621" spans="4:6">
      <c r="D1621" s="180"/>
      <c r="E1621" s="180"/>
      <c r="F1621" s="180"/>
    </row>
    <row r="1622" spans="4:6">
      <c r="D1622" s="180"/>
      <c r="E1622" s="180"/>
      <c r="F1622" s="180"/>
    </row>
    <row r="1623" spans="4:6">
      <c r="D1623" s="180"/>
      <c r="E1623" s="180"/>
      <c r="F1623" s="180"/>
    </row>
    <row r="1624" spans="4:6">
      <c r="D1624" s="180"/>
      <c r="E1624" s="180"/>
      <c r="F1624" s="180"/>
    </row>
    <row r="1625" spans="4:6">
      <c r="D1625" s="180"/>
      <c r="E1625" s="180"/>
      <c r="F1625" s="180"/>
    </row>
    <row r="1626" spans="4:6">
      <c r="D1626" s="180"/>
      <c r="E1626" s="180"/>
      <c r="F1626" s="180"/>
    </row>
    <row r="1627" spans="4:6">
      <c r="D1627" s="180"/>
      <c r="E1627" s="180"/>
      <c r="F1627" s="180"/>
    </row>
    <row r="1628" spans="4:6">
      <c r="D1628" s="180"/>
      <c r="E1628" s="180"/>
      <c r="F1628" s="180"/>
    </row>
    <row r="1629" spans="4:6">
      <c r="D1629" s="180"/>
      <c r="E1629" s="180"/>
      <c r="F1629" s="180"/>
    </row>
    <row r="1630" spans="4:6">
      <c r="D1630" s="180"/>
      <c r="E1630" s="180"/>
      <c r="F1630" s="180"/>
    </row>
    <row r="1631" spans="4:6">
      <c r="D1631" s="180"/>
      <c r="E1631" s="180"/>
      <c r="F1631" s="180"/>
    </row>
    <row r="1632" spans="4:6">
      <c r="D1632" s="180"/>
      <c r="E1632" s="180"/>
      <c r="F1632" s="180"/>
    </row>
    <row r="1633" spans="4:6">
      <c r="D1633" s="180"/>
      <c r="E1633" s="180"/>
      <c r="F1633" s="180"/>
    </row>
    <row r="1634" spans="4:6">
      <c r="D1634" s="180"/>
      <c r="E1634" s="180"/>
      <c r="F1634" s="180"/>
    </row>
    <row r="1635" spans="4:6">
      <c r="D1635" s="180"/>
      <c r="E1635" s="180"/>
      <c r="F1635" s="180"/>
    </row>
    <row r="1636" spans="4:6">
      <c r="D1636" s="180"/>
      <c r="E1636" s="180"/>
      <c r="F1636" s="180"/>
    </row>
    <row r="1637" spans="4:6">
      <c r="D1637" s="180"/>
      <c r="E1637" s="180"/>
      <c r="F1637" s="180"/>
    </row>
    <row r="1638" spans="4:6">
      <c r="D1638" s="180"/>
      <c r="E1638" s="180"/>
      <c r="F1638" s="180"/>
    </row>
    <row r="1639" spans="4:6">
      <c r="D1639" s="180"/>
      <c r="E1639" s="180"/>
      <c r="F1639" s="180"/>
    </row>
    <row r="1640" spans="4:6">
      <c r="D1640" s="180"/>
      <c r="E1640" s="180"/>
      <c r="F1640" s="180"/>
    </row>
    <row r="1641" spans="4:6">
      <c r="D1641" s="180"/>
      <c r="E1641" s="180"/>
      <c r="F1641" s="180"/>
    </row>
    <row r="1642" spans="4:6">
      <c r="D1642" s="180"/>
      <c r="E1642" s="180"/>
      <c r="F1642" s="180"/>
    </row>
    <row r="1643" spans="4:6">
      <c r="D1643" s="180"/>
      <c r="E1643" s="180"/>
      <c r="F1643" s="180"/>
    </row>
    <row r="1644" spans="4:6">
      <c r="D1644" s="180"/>
      <c r="E1644" s="180"/>
      <c r="F1644" s="180"/>
    </row>
    <row r="1645" spans="4:6">
      <c r="D1645" s="180"/>
      <c r="E1645" s="180"/>
      <c r="F1645" s="180"/>
    </row>
    <row r="1646" spans="4:6">
      <c r="D1646" s="180"/>
      <c r="E1646" s="180"/>
      <c r="F1646" s="180"/>
    </row>
    <row r="1647" spans="4:6">
      <c r="D1647" s="180"/>
      <c r="E1647" s="180"/>
      <c r="F1647" s="180"/>
    </row>
    <row r="1648" spans="4:6">
      <c r="D1648" s="180"/>
      <c r="E1648" s="180"/>
      <c r="F1648" s="180"/>
    </row>
    <row r="1649" spans="4:6">
      <c r="D1649" s="180"/>
      <c r="E1649" s="180"/>
      <c r="F1649" s="180"/>
    </row>
    <row r="1650" spans="4:6">
      <c r="D1650" s="180"/>
      <c r="E1650" s="180"/>
      <c r="F1650" s="180"/>
    </row>
    <row r="1651" spans="4:6">
      <c r="D1651" s="180"/>
      <c r="E1651" s="180"/>
      <c r="F1651" s="180"/>
    </row>
    <row r="1652" spans="4:6">
      <c r="D1652" s="180"/>
      <c r="E1652" s="180"/>
      <c r="F1652" s="180"/>
    </row>
    <row r="1653" spans="4:6">
      <c r="D1653" s="180"/>
      <c r="E1653" s="180"/>
      <c r="F1653" s="180"/>
    </row>
    <row r="1654" spans="4:6">
      <c r="D1654" s="180"/>
      <c r="E1654" s="180"/>
      <c r="F1654" s="180"/>
    </row>
    <row r="1655" spans="4:6">
      <c r="D1655" s="180"/>
      <c r="E1655" s="180"/>
      <c r="F1655" s="180"/>
    </row>
    <row r="1656" spans="4:6">
      <c r="D1656" s="180"/>
      <c r="E1656" s="180"/>
      <c r="F1656" s="180"/>
    </row>
    <row r="1657" spans="4:6">
      <c r="D1657" s="180"/>
      <c r="E1657" s="180"/>
      <c r="F1657" s="180"/>
    </row>
    <row r="1658" spans="4:6">
      <c r="D1658" s="180"/>
      <c r="E1658" s="180"/>
      <c r="F1658" s="180"/>
    </row>
    <row r="1659" spans="4:6">
      <c r="D1659" s="180"/>
      <c r="E1659" s="180"/>
      <c r="F1659" s="180"/>
    </row>
    <row r="1660" spans="4:6">
      <c r="D1660" s="180"/>
      <c r="E1660" s="180"/>
      <c r="F1660" s="180"/>
    </row>
    <row r="1661" spans="4:6">
      <c r="D1661" s="180"/>
      <c r="E1661" s="180"/>
      <c r="F1661" s="180"/>
    </row>
    <row r="1662" spans="4:6">
      <c r="D1662" s="180"/>
      <c r="E1662" s="180"/>
      <c r="F1662" s="180"/>
    </row>
    <row r="1663" spans="4:6">
      <c r="D1663" s="180"/>
      <c r="E1663" s="180"/>
      <c r="F1663" s="180"/>
    </row>
    <row r="1664" spans="4:6">
      <c r="D1664" s="180"/>
      <c r="E1664" s="180"/>
      <c r="F1664" s="180"/>
    </row>
    <row r="1665" spans="4:6">
      <c r="D1665" s="180"/>
      <c r="E1665" s="180"/>
      <c r="F1665" s="180"/>
    </row>
    <row r="1666" spans="4:6">
      <c r="D1666" s="180"/>
      <c r="E1666" s="180"/>
      <c r="F1666" s="180"/>
    </row>
    <row r="1667" spans="4:6">
      <c r="D1667" s="180"/>
      <c r="E1667" s="180"/>
      <c r="F1667" s="180"/>
    </row>
    <row r="1668" spans="4:6">
      <c r="D1668" s="180"/>
      <c r="E1668" s="180"/>
      <c r="F1668" s="180"/>
    </row>
    <row r="1669" spans="4:6">
      <c r="D1669" s="180"/>
      <c r="E1669" s="180"/>
      <c r="F1669" s="180"/>
    </row>
    <row r="1670" spans="4:6">
      <c r="D1670" s="180"/>
      <c r="E1670" s="180"/>
      <c r="F1670" s="180"/>
    </row>
    <row r="1671" spans="4:6">
      <c r="D1671" s="180"/>
      <c r="E1671" s="180"/>
      <c r="F1671" s="180"/>
    </row>
    <row r="1672" spans="4:6">
      <c r="D1672" s="180"/>
      <c r="E1672" s="180"/>
      <c r="F1672" s="180"/>
    </row>
    <row r="1673" spans="4:6">
      <c r="D1673" s="180"/>
      <c r="E1673" s="180"/>
      <c r="F1673" s="180"/>
    </row>
    <row r="1674" spans="4:6">
      <c r="D1674" s="180"/>
      <c r="E1674" s="180"/>
      <c r="F1674" s="180"/>
    </row>
    <row r="1675" spans="4:6">
      <c r="D1675" s="180"/>
      <c r="E1675" s="180"/>
      <c r="F1675" s="180"/>
    </row>
    <row r="1676" spans="4:6">
      <c r="D1676" s="180"/>
      <c r="E1676" s="180"/>
      <c r="F1676" s="180"/>
    </row>
    <row r="1677" spans="4:6">
      <c r="D1677" s="180"/>
      <c r="E1677" s="180"/>
      <c r="F1677" s="180"/>
    </row>
    <row r="1678" spans="4:6">
      <c r="D1678" s="180"/>
      <c r="E1678" s="180"/>
      <c r="F1678" s="180"/>
    </row>
    <row r="1679" spans="4:6">
      <c r="D1679" s="180"/>
      <c r="E1679" s="180"/>
      <c r="F1679" s="180"/>
    </row>
    <row r="1680" spans="4:6">
      <c r="D1680" s="180"/>
      <c r="E1680" s="180"/>
      <c r="F1680" s="180"/>
    </row>
    <row r="1681" spans="4:6">
      <c r="D1681" s="180"/>
      <c r="E1681" s="180"/>
      <c r="F1681" s="180"/>
    </row>
    <row r="1682" spans="4:6">
      <c r="D1682" s="180"/>
      <c r="E1682" s="180"/>
      <c r="F1682" s="180"/>
    </row>
    <row r="1683" spans="4:6">
      <c r="D1683" s="180"/>
      <c r="E1683" s="180"/>
      <c r="F1683" s="180"/>
    </row>
    <row r="1684" spans="4:6">
      <c r="D1684" s="180"/>
      <c r="E1684" s="180"/>
      <c r="F1684" s="180"/>
    </row>
    <row r="1685" spans="4:6">
      <c r="D1685" s="180"/>
      <c r="E1685" s="180"/>
      <c r="F1685" s="180"/>
    </row>
    <row r="1686" spans="4:6">
      <c r="D1686" s="180"/>
      <c r="E1686" s="180"/>
      <c r="F1686" s="180"/>
    </row>
    <row r="1687" spans="4:6">
      <c r="D1687" s="180"/>
      <c r="E1687" s="180"/>
      <c r="F1687" s="180"/>
    </row>
    <row r="1688" spans="4:6">
      <c r="D1688" s="180"/>
      <c r="E1688" s="180"/>
      <c r="F1688" s="180"/>
    </row>
    <row r="1689" spans="4:6">
      <c r="D1689" s="180"/>
      <c r="E1689" s="180"/>
      <c r="F1689" s="180"/>
    </row>
    <row r="1690" spans="4:6">
      <c r="D1690" s="180"/>
      <c r="E1690" s="180"/>
      <c r="F1690" s="180"/>
    </row>
    <row r="1691" spans="4:6">
      <c r="D1691" s="180"/>
      <c r="E1691" s="180"/>
      <c r="F1691" s="180"/>
    </row>
    <row r="1692" spans="4:6">
      <c r="D1692" s="180"/>
      <c r="E1692" s="180"/>
      <c r="F1692" s="180"/>
    </row>
    <row r="1693" spans="4:6">
      <c r="D1693" s="180"/>
      <c r="E1693" s="180"/>
      <c r="F1693" s="180"/>
    </row>
    <row r="1694" spans="4:6">
      <c r="D1694" s="180"/>
      <c r="E1694" s="180"/>
      <c r="F1694" s="180"/>
    </row>
    <row r="1695" spans="4:6">
      <c r="D1695" s="180"/>
      <c r="E1695" s="180"/>
      <c r="F1695" s="180"/>
    </row>
    <row r="1696" spans="4:6">
      <c r="D1696" s="180"/>
      <c r="E1696" s="180"/>
      <c r="F1696" s="180"/>
    </row>
    <row r="1697" spans="4:6">
      <c r="D1697" s="180"/>
      <c r="E1697" s="180"/>
      <c r="F1697" s="180"/>
    </row>
    <row r="1698" spans="4:6">
      <c r="D1698" s="180"/>
      <c r="E1698" s="180"/>
      <c r="F1698" s="180"/>
    </row>
    <row r="1699" spans="4:6">
      <c r="D1699" s="180"/>
      <c r="E1699" s="180"/>
      <c r="F1699" s="180"/>
    </row>
    <row r="1700" spans="4:6">
      <c r="D1700" s="180"/>
      <c r="E1700" s="180"/>
      <c r="F1700" s="180"/>
    </row>
    <row r="1701" spans="4:6">
      <c r="D1701" s="180"/>
      <c r="E1701" s="180"/>
      <c r="F1701" s="180"/>
    </row>
    <row r="1702" spans="4:6">
      <c r="D1702" s="180"/>
      <c r="E1702" s="180"/>
      <c r="F1702" s="180"/>
    </row>
    <row r="1703" spans="4:6">
      <c r="D1703" s="180"/>
      <c r="E1703" s="180"/>
      <c r="F1703" s="180"/>
    </row>
    <row r="1704" spans="4:6">
      <c r="D1704" s="180"/>
      <c r="E1704" s="180"/>
      <c r="F1704" s="180"/>
    </row>
    <row r="1705" spans="4:6">
      <c r="D1705" s="180"/>
      <c r="E1705" s="180"/>
      <c r="F1705" s="180"/>
    </row>
    <row r="1706" spans="4:6">
      <c r="D1706" s="180"/>
      <c r="E1706" s="180"/>
      <c r="F1706" s="180"/>
    </row>
    <row r="1707" spans="4:6">
      <c r="D1707" s="180"/>
      <c r="E1707" s="180"/>
      <c r="F1707" s="180"/>
    </row>
    <row r="1708" spans="4:6">
      <c r="D1708" s="180"/>
      <c r="E1708" s="180"/>
      <c r="F1708" s="180"/>
    </row>
    <row r="1709" spans="4:6">
      <c r="D1709" s="180"/>
      <c r="E1709" s="180"/>
      <c r="F1709" s="180"/>
    </row>
    <row r="1710" spans="4:6">
      <c r="D1710" s="180"/>
      <c r="E1710" s="180"/>
      <c r="F1710" s="180"/>
    </row>
    <row r="1711" spans="4:6">
      <c r="D1711" s="180"/>
      <c r="E1711" s="180"/>
      <c r="F1711" s="180"/>
    </row>
    <row r="1712" spans="4:6">
      <c r="D1712" s="180"/>
      <c r="E1712" s="180"/>
      <c r="F1712" s="180"/>
    </row>
    <row r="1713" spans="4:6">
      <c r="D1713" s="180"/>
      <c r="E1713" s="180"/>
      <c r="F1713" s="180"/>
    </row>
    <row r="1714" spans="4:6">
      <c r="D1714" s="180"/>
      <c r="E1714" s="180"/>
      <c r="F1714" s="180"/>
    </row>
    <row r="1715" spans="4:6">
      <c r="D1715" s="180"/>
      <c r="E1715" s="180"/>
      <c r="F1715" s="180"/>
    </row>
    <row r="1716" spans="4:6">
      <c r="D1716" s="180"/>
      <c r="E1716" s="180"/>
      <c r="F1716" s="180"/>
    </row>
    <row r="1717" spans="4:6">
      <c r="D1717" s="180"/>
      <c r="E1717" s="180"/>
      <c r="F1717" s="180"/>
    </row>
    <row r="1718" spans="4:6">
      <c r="D1718" s="180"/>
      <c r="E1718" s="180"/>
      <c r="F1718" s="180"/>
    </row>
    <row r="1719" spans="4:6">
      <c r="D1719" s="180"/>
      <c r="E1719" s="180"/>
      <c r="F1719" s="180"/>
    </row>
    <row r="1720" spans="4:6">
      <c r="D1720" s="180"/>
      <c r="E1720" s="180"/>
      <c r="F1720" s="180"/>
    </row>
    <row r="1721" spans="4:6">
      <c r="D1721" s="180"/>
      <c r="E1721" s="180"/>
      <c r="F1721" s="180"/>
    </row>
    <row r="1722" spans="4:6">
      <c r="D1722" s="180"/>
      <c r="E1722" s="180"/>
      <c r="F1722" s="180"/>
    </row>
    <row r="1723" spans="4:6">
      <c r="D1723" s="180"/>
      <c r="E1723" s="180"/>
      <c r="F1723" s="180"/>
    </row>
    <row r="1724" spans="4:6">
      <c r="D1724" s="180"/>
      <c r="E1724" s="180"/>
      <c r="F1724" s="180"/>
    </row>
    <row r="1725" spans="4:6">
      <c r="D1725" s="180"/>
      <c r="E1725" s="180"/>
      <c r="F1725" s="180"/>
    </row>
    <row r="1726" spans="4:6">
      <c r="D1726" s="180"/>
      <c r="E1726" s="180"/>
      <c r="F1726" s="180"/>
    </row>
    <row r="1727" spans="4:6">
      <c r="D1727" s="180"/>
      <c r="E1727" s="180"/>
      <c r="F1727" s="180"/>
    </row>
    <row r="1728" spans="4:6">
      <c r="D1728" s="180"/>
      <c r="E1728" s="180"/>
      <c r="F1728" s="180"/>
    </row>
    <row r="1729" spans="4:6">
      <c r="D1729" s="180"/>
      <c r="E1729" s="180"/>
      <c r="F1729" s="180"/>
    </row>
    <row r="1730" spans="4:6">
      <c r="D1730" s="180"/>
      <c r="E1730" s="180"/>
      <c r="F1730" s="180"/>
    </row>
    <row r="1731" spans="4:6">
      <c r="D1731" s="180"/>
      <c r="E1731" s="180"/>
      <c r="F1731" s="180"/>
    </row>
    <row r="1732" spans="4:6">
      <c r="D1732" s="180"/>
      <c r="E1732" s="180"/>
      <c r="F1732" s="180"/>
    </row>
    <row r="1733" spans="4:6">
      <c r="D1733" s="180"/>
      <c r="E1733" s="180"/>
      <c r="F1733" s="180"/>
    </row>
    <row r="1734" spans="4:6">
      <c r="D1734" s="180"/>
      <c r="E1734" s="180"/>
      <c r="F1734" s="180"/>
    </row>
    <row r="1735" spans="4:6">
      <c r="D1735" s="180"/>
      <c r="E1735" s="180"/>
      <c r="F1735" s="180"/>
    </row>
    <row r="1736" spans="4:6">
      <c r="D1736" s="180"/>
      <c r="E1736" s="180"/>
      <c r="F1736" s="180"/>
    </row>
    <row r="1737" spans="4:6">
      <c r="D1737" s="180"/>
      <c r="E1737" s="180"/>
      <c r="F1737" s="180"/>
    </row>
    <row r="1738" spans="4:6">
      <c r="D1738" s="180"/>
      <c r="E1738" s="180"/>
      <c r="F1738" s="180"/>
    </row>
    <row r="1739" spans="4:6">
      <c r="D1739" s="180"/>
      <c r="E1739" s="180"/>
      <c r="F1739" s="180"/>
    </row>
    <row r="1740" spans="4:6">
      <c r="D1740" s="180"/>
      <c r="E1740" s="180"/>
      <c r="F1740" s="180"/>
    </row>
    <row r="1741" spans="4:6">
      <c r="D1741" s="180"/>
      <c r="E1741" s="180"/>
      <c r="F1741" s="180"/>
    </row>
    <row r="1742" spans="4:6">
      <c r="D1742" s="180"/>
      <c r="E1742" s="180"/>
      <c r="F1742" s="180"/>
    </row>
    <row r="1743" spans="4:6">
      <c r="D1743" s="180"/>
      <c r="E1743" s="180"/>
      <c r="F1743" s="180"/>
    </row>
    <row r="1744" spans="4:6">
      <c r="D1744" s="180"/>
      <c r="E1744" s="180"/>
      <c r="F1744" s="180"/>
    </row>
    <row r="1745" spans="4:6">
      <c r="D1745" s="180"/>
      <c r="E1745" s="180"/>
      <c r="F1745" s="180"/>
    </row>
    <row r="1746" spans="4:6">
      <c r="D1746" s="180"/>
      <c r="E1746" s="180"/>
      <c r="F1746" s="180"/>
    </row>
    <row r="1747" spans="4:6">
      <c r="D1747" s="180"/>
      <c r="E1747" s="180"/>
      <c r="F1747" s="180"/>
    </row>
    <row r="1748" spans="4:6">
      <c r="D1748" s="180"/>
      <c r="E1748" s="180"/>
      <c r="F1748" s="180"/>
    </row>
    <row r="1749" spans="4:6">
      <c r="D1749" s="180"/>
      <c r="E1749" s="180"/>
      <c r="F1749" s="180"/>
    </row>
    <row r="1750" spans="4:6">
      <c r="D1750" s="180"/>
      <c r="E1750" s="180"/>
      <c r="F1750" s="180"/>
    </row>
    <row r="1751" spans="4:6">
      <c r="D1751" s="180"/>
      <c r="E1751" s="180"/>
      <c r="F1751" s="180"/>
    </row>
    <row r="1752" spans="4:6">
      <c r="D1752" s="180"/>
      <c r="E1752" s="180"/>
      <c r="F1752" s="180"/>
    </row>
    <row r="1753" spans="4:6">
      <c r="D1753" s="180"/>
      <c r="E1753" s="180"/>
      <c r="F1753" s="180"/>
    </row>
    <row r="1754" spans="4:6">
      <c r="D1754" s="180"/>
      <c r="E1754" s="180"/>
      <c r="F1754" s="180"/>
    </row>
    <row r="1755" spans="4:6">
      <c r="D1755" s="180"/>
      <c r="E1755" s="180"/>
      <c r="F1755" s="180"/>
    </row>
    <row r="1756" spans="4:6">
      <c r="D1756" s="180"/>
      <c r="E1756" s="180"/>
      <c r="F1756" s="180"/>
    </row>
    <row r="1757" spans="4:6">
      <c r="D1757" s="180"/>
      <c r="E1757" s="180"/>
      <c r="F1757" s="180"/>
    </row>
    <row r="1758" spans="4:6">
      <c r="D1758" s="180"/>
      <c r="E1758" s="180"/>
      <c r="F1758" s="180"/>
    </row>
    <row r="1759" spans="4:6">
      <c r="D1759" s="180"/>
      <c r="E1759" s="180"/>
      <c r="F1759" s="180"/>
    </row>
    <row r="1760" spans="4:6">
      <c r="D1760" s="180"/>
      <c r="E1760" s="180"/>
      <c r="F1760" s="180"/>
    </row>
    <row r="1761" spans="4:6">
      <c r="D1761" s="180"/>
      <c r="E1761" s="180"/>
      <c r="F1761" s="180"/>
    </row>
    <row r="1762" spans="4:6">
      <c r="D1762" s="180"/>
      <c r="E1762" s="180"/>
      <c r="F1762" s="180"/>
    </row>
    <row r="1763" spans="4:6">
      <c r="D1763" s="180"/>
      <c r="E1763" s="180"/>
      <c r="F1763" s="180"/>
    </row>
    <row r="1764" spans="4:6">
      <c r="D1764" s="180"/>
      <c r="E1764" s="180"/>
      <c r="F1764" s="180"/>
    </row>
    <row r="1765" spans="4:6">
      <c r="D1765" s="180"/>
      <c r="E1765" s="180"/>
      <c r="F1765" s="180"/>
    </row>
    <row r="1766" spans="4:6">
      <c r="D1766" s="180"/>
      <c r="E1766" s="180"/>
      <c r="F1766" s="180"/>
    </row>
    <row r="1767" spans="4:6">
      <c r="D1767" s="180"/>
      <c r="E1767" s="180"/>
      <c r="F1767" s="180"/>
    </row>
    <row r="1768" spans="4:6">
      <c r="D1768" s="180"/>
      <c r="E1768" s="180"/>
      <c r="F1768" s="180"/>
    </row>
    <row r="1769" spans="4:6">
      <c r="D1769" s="180"/>
      <c r="E1769" s="180"/>
      <c r="F1769" s="180"/>
    </row>
    <row r="1770" spans="4:6">
      <c r="D1770" s="180"/>
      <c r="E1770" s="180"/>
      <c r="F1770" s="180"/>
    </row>
    <row r="1771" spans="4:6">
      <c r="D1771" s="180"/>
      <c r="E1771" s="180"/>
      <c r="F1771" s="180"/>
    </row>
    <row r="1772" spans="4:6">
      <c r="D1772" s="180"/>
      <c r="E1772" s="180"/>
      <c r="F1772" s="180"/>
    </row>
    <row r="1773" spans="4:6">
      <c r="D1773" s="180"/>
      <c r="E1773" s="180"/>
      <c r="F1773" s="180"/>
    </row>
    <row r="1774" spans="4:6">
      <c r="D1774" s="180"/>
      <c r="E1774" s="180"/>
      <c r="F1774" s="180"/>
    </row>
    <row r="1775" spans="4:6">
      <c r="D1775" s="180"/>
      <c r="E1775" s="180"/>
      <c r="F1775" s="180"/>
    </row>
    <row r="1776" spans="4:6">
      <c r="D1776" s="180"/>
      <c r="E1776" s="180"/>
      <c r="F1776" s="180"/>
    </row>
    <row r="1777" spans="4:6">
      <c r="D1777" s="180"/>
      <c r="E1777" s="180"/>
      <c r="F1777" s="180"/>
    </row>
    <row r="1778" spans="4:6">
      <c r="D1778" s="180"/>
      <c r="E1778" s="180"/>
      <c r="F1778" s="180"/>
    </row>
    <row r="1779" spans="4:6">
      <c r="D1779" s="180"/>
      <c r="E1779" s="180"/>
      <c r="F1779" s="180"/>
    </row>
    <row r="1780" spans="4:6">
      <c r="D1780" s="180"/>
      <c r="E1780" s="180"/>
      <c r="F1780" s="180"/>
    </row>
    <row r="1781" spans="4:6">
      <c r="D1781" s="180"/>
      <c r="E1781" s="180"/>
      <c r="F1781" s="180"/>
    </row>
    <row r="1782" spans="4:6">
      <c r="D1782" s="180"/>
      <c r="E1782" s="180"/>
      <c r="F1782" s="180"/>
    </row>
    <row r="1783" spans="4:6">
      <c r="D1783" s="180"/>
      <c r="E1783" s="180"/>
      <c r="F1783" s="180"/>
    </row>
    <row r="1784" spans="4:6">
      <c r="D1784" s="180"/>
      <c r="E1784" s="180"/>
      <c r="F1784" s="180"/>
    </row>
    <row r="1785" spans="4:6">
      <c r="D1785" s="180"/>
      <c r="E1785" s="180"/>
      <c r="F1785" s="180"/>
    </row>
    <row r="1786" spans="4:6">
      <c r="D1786" s="180"/>
      <c r="E1786" s="180"/>
      <c r="F1786" s="180"/>
    </row>
    <row r="1787" spans="4:6">
      <c r="D1787" s="180"/>
      <c r="E1787" s="180"/>
      <c r="F1787" s="180"/>
    </row>
    <row r="1788" spans="4:6">
      <c r="D1788" s="180"/>
      <c r="E1788" s="180"/>
      <c r="F1788" s="180"/>
    </row>
    <row r="1789" spans="4:6">
      <c r="D1789" s="180"/>
      <c r="E1789" s="180"/>
      <c r="F1789" s="180"/>
    </row>
    <row r="1790" spans="4:6">
      <c r="D1790" s="180"/>
      <c r="E1790" s="180"/>
      <c r="F1790" s="180"/>
    </row>
    <row r="1791" spans="4:6">
      <c r="D1791" s="180"/>
      <c r="E1791" s="180"/>
      <c r="F1791" s="180"/>
    </row>
    <row r="1792" spans="4:6">
      <c r="D1792" s="180"/>
      <c r="E1792" s="180"/>
      <c r="F1792" s="180"/>
    </row>
    <row r="1793" spans="4:6">
      <c r="D1793" s="180"/>
      <c r="E1793" s="180"/>
      <c r="F1793" s="180"/>
    </row>
    <row r="1794" spans="4:6">
      <c r="D1794" s="180"/>
      <c r="E1794" s="180"/>
      <c r="F1794" s="180"/>
    </row>
    <row r="1795" spans="4:6">
      <c r="D1795" s="180"/>
      <c r="E1795" s="180"/>
      <c r="F1795" s="180"/>
    </row>
    <row r="1796" spans="4:6">
      <c r="D1796" s="180"/>
      <c r="E1796" s="180"/>
      <c r="F1796" s="180"/>
    </row>
    <row r="1797" spans="4:6">
      <c r="D1797" s="180"/>
      <c r="E1797" s="180"/>
      <c r="F1797" s="180"/>
    </row>
    <row r="1798" spans="4:6">
      <c r="D1798" s="180"/>
      <c r="E1798" s="180"/>
      <c r="F1798" s="180"/>
    </row>
    <row r="1799" spans="4:6">
      <c r="D1799" s="180"/>
      <c r="E1799" s="180"/>
      <c r="F1799" s="180"/>
    </row>
    <row r="1800" spans="4:6">
      <c r="D1800" s="180"/>
      <c r="E1800" s="180"/>
      <c r="F1800" s="180"/>
    </row>
    <row r="1801" spans="4:6">
      <c r="D1801" s="180"/>
      <c r="E1801" s="180"/>
      <c r="F1801" s="180"/>
    </row>
    <row r="1802" spans="4:6">
      <c r="D1802" s="180"/>
      <c r="E1802" s="180"/>
      <c r="F1802" s="180"/>
    </row>
    <row r="1803" spans="4:6">
      <c r="D1803" s="180"/>
      <c r="E1803" s="180"/>
      <c r="F1803" s="180"/>
    </row>
    <row r="1804" spans="4:6">
      <c r="D1804" s="180"/>
      <c r="E1804" s="180"/>
      <c r="F1804" s="180"/>
    </row>
    <row r="1805" spans="4:6">
      <c r="D1805" s="180"/>
      <c r="E1805" s="180"/>
      <c r="F1805" s="180"/>
    </row>
    <row r="1806" spans="4:6">
      <c r="D1806" s="180"/>
      <c r="E1806" s="180"/>
      <c r="F1806" s="180"/>
    </row>
    <row r="1807" spans="4:6">
      <c r="D1807" s="180"/>
      <c r="E1807" s="180"/>
      <c r="F1807" s="180"/>
    </row>
    <row r="1808" spans="4:6">
      <c r="D1808" s="180"/>
      <c r="E1808" s="180"/>
      <c r="F1808" s="180"/>
    </row>
    <row r="1809" spans="4:6">
      <c r="D1809" s="180"/>
      <c r="E1809" s="180"/>
      <c r="F1809" s="180"/>
    </row>
    <row r="1810" spans="4:6">
      <c r="D1810" s="180"/>
      <c r="E1810" s="180"/>
      <c r="F1810" s="180"/>
    </row>
    <row r="1811" spans="4:6">
      <c r="D1811" s="180"/>
      <c r="E1811" s="180"/>
      <c r="F1811" s="180"/>
    </row>
    <row r="1812" spans="4:6">
      <c r="D1812" s="180"/>
      <c r="E1812" s="180"/>
      <c r="F1812" s="180"/>
    </row>
    <row r="1813" spans="4:6">
      <c r="D1813" s="180"/>
      <c r="E1813" s="180"/>
      <c r="F1813" s="180"/>
    </row>
    <row r="1814" spans="4:6">
      <c r="D1814" s="180"/>
      <c r="E1814" s="180"/>
      <c r="F1814" s="180"/>
    </row>
    <row r="1815" spans="4:6">
      <c r="D1815" s="180"/>
      <c r="E1815" s="180"/>
      <c r="F1815" s="180"/>
    </row>
    <row r="1816" spans="4:6">
      <c r="D1816" s="180"/>
      <c r="E1816" s="180"/>
      <c r="F1816" s="180"/>
    </row>
    <row r="1817" spans="4:6">
      <c r="D1817" s="180"/>
      <c r="E1817" s="180"/>
      <c r="F1817" s="180"/>
    </row>
    <row r="1818" spans="4:6">
      <c r="D1818" s="180"/>
      <c r="E1818" s="180"/>
      <c r="F1818" s="180"/>
    </row>
    <row r="1819" spans="4:6">
      <c r="D1819" s="180"/>
      <c r="E1819" s="180"/>
      <c r="F1819" s="180"/>
    </row>
    <row r="1820" spans="4:6">
      <c r="D1820" s="180"/>
      <c r="E1820" s="180"/>
      <c r="F1820" s="180"/>
    </row>
    <row r="1821" spans="4:6">
      <c r="D1821" s="180"/>
      <c r="E1821" s="180"/>
      <c r="F1821" s="180"/>
    </row>
    <row r="1822" spans="4:6">
      <c r="D1822" s="180"/>
      <c r="E1822" s="180"/>
      <c r="F1822" s="180"/>
    </row>
    <row r="1823" spans="4:6">
      <c r="D1823" s="180"/>
      <c r="E1823" s="180"/>
      <c r="F1823" s="180"/>
    </row>
    <row r="1824" spans="4:6">
      <c r="D1824" s="180"/>
      <c r="E1824" s="180"/>
      <c r="F1824" s="180"/>
    </row>
    <row r="1825" spans="4:6">
      <c r="D1825" s="180"/>
      <c r="E1825" s="180"/>
      <c r="F1825" s="180"/>
    </row>
    <row r="1826" spans="4:6">
      <c r="D1826" s="180"/>
      <c r="E1826" s="180"/>
      <c r="F1826" s="180"/>
    </row>
    <row r="1827" spans="4:6">
      <c r="D1827" s="180"/>
      <c r="E1827" s="180"/>
      <c r="F1827" s="180"/>
    </row>
    <row r="1828" spans="4:6">
      <c r="D1828" s="180"/>
      <c r="E1828" s="180"/>
      <c r="F1828" s="180"/>
    </row>
    <row r="1829" spans="4:6">
      <c r="D1829" s="180"/>
      <c r="E1829" s="180"/>
      <c r="F1829" s="180"/>
    </row>
    <row r="1830" spans="4:6">
      <c r="D1830" s="180"/>
      <c r="E1830" s="180"/>
      <c r="F1830" s="180"/>
    </row>
    <row r="1831" spans="4:6">
      <c r="D1831" s="180"/>
      <c r="E1831" s="180"/>
      <c r="F1831" s="180"/>
    </row>
    <row r="1832" spans="4:6">
      <c r="D1832" s="180"/>
      <c r="E1832" s="180"/>
      <c r="F1832" s="180"/>
    </row>
    <row r="1833" spans="4:6">
      <c r="D1833" s="180"/>
      <c r="E1833" s="180"/>
      <c r="F1833" s="180"/>
    </row>
    <row r="1834" spans="4:6">
      <c r="D1834" s="180"/>
      <c r="E1834" s="180"/>
      <c r="F1834" s="180"/>
    </row>
    <row r="1835" spans="4:6">
      <c r="D1835" s="180"/>
      <c r="E1835" s="180"/>
      <c r="F1835" s="180"/>
    </row>
    <row r="1836" spans="4:6">
      <c r="D1836" s="180"/>
      <c r="E1836" s="180"/>
      <c r="F1836" s="180"/>
    </row>
    <row r="1837" spans="4:6">
      <c r="D1837" s="180"/>
      <c r="E1837" s="180"/>
      <c r="F1837" s="180"/>
    </row>
    <row r="1838" spans="4:6">
      <c r="D1838" s="180"/>
      <c r="E1838" s="180"/>
      <c r="F1838" s="180"/>
    </row>
    <row r="1839" spans="4:6">
      <c r="D1839" s="180"/>
      <c r="E1839" s="180"/>
      <c r="F1839" s="180"/>
    </row>
    <row r="1840" spans="4:6">
      <c r="D1840" s="180"/>
      <c r="E1840" s="180"/>
      <c r="F1840" s="180"/>
    </row>
    <row r="1841" spans="4:6">
      <c r="D1841" s="180"/>
      <c r="E1841" s="180"/>
      <c r="F1841" s="180"/>
    </row>
    <row r="1842" spans="4:6">
      <c r="D1842" s="180"/>
      <c r="E1842" s="180"/>
      <c r="F1842" s="180"/>
    </row>
    <row r="1843" spans="4:6">
      <c r="D1843" s="180"/>
      <c r="E1843" s="180"/>
      <c r="F1843" s="180"/>
    </row>
    <row r="1844" spans="4:6">
      <c r="D1844" s="180"/>
      <c r="E1844" s="180"/>
      <c r="F1844" s="180"/>
    </row>
    <row r="1845" spans="4:6">
      <c r="D1845" s="180"/>
      <c r="E1845" s="180"/>
      <c r="F1845" s="180"/>
    </row>
    <row r="1846" spans="4:6">
      <c r="D1846" s="180"/>
      <c r="E1846" s="180"/>
      <c r="F1846" s="180"/>
    </row>
    <row r="1847" spans="4:6">
      <c r="D1847" s="180"/>
      <c r="E1847" s="180"/>
      <c r="F1847" s="180"/>
    </row>
    <row r="1848" spans="4:6">
      <c r="D1848" s="180"/>
      <c r="E1848" s="180"/>
      <c r="F1848" s="180"/>
    </row>
    <row r="1849" spans="4:6">
      <c r="D1849" s="180"/>
      <c r="E1849" s="180"/>
      <c r="F1849" s="180"/>
    </row>
    <row r="1850" spans="4:6">
      <c r="D1850" s="180"/>
      <c r="E1850" s="180"/>
      <c r="F1850" s="180"/>
    </row>
    <row r="1851" spans="4:6">
      <c r="D1851" s="180"/>
      <c r="E1851" s="180"/>
      <c r="F1851" s="180"/>
    </row>
    <row r="1852" spans="4:6">
      <c r="D1852" s="180"/>
      <c r="E1852" s="180"/>
      <c r="F1852" s="180"/>
    </row>
    <row r="1853" spans="4:6">
      <c r="D1853" s="180"/>
      <c r="E1853" s="180"/>
      <c r="F1853" s="180"/>
    </row>
    <row r="1854" spans="4:6">
      <c r="D1854" s="180"/>
      <c r="E1854" s="180"/>
      <c r="F1854" s="180"/>
    </row>
    <row r="1855" spans="4:6">
      <c r="D1855" s="180"/>
      <c r="E1855" s="180"/>
      <c r="F1855" s="180"/>
    </row>
    <row r="1856" spans="4:6">
      <c r="D1856" s="180"/>
      <c r="E1856" s="180"/>
      <c r="F1856" s="180"/>
    </row>
    <row r="1857" spans="4:6">
      <c r="D1857" s="180"/>
      <c r="E1857" s="180"/>
      <c r="F1857" s="180"/>
    </row>
    <row r="1858" spans="4:6">
      <c r="D1858" s="180"/>
      <c r="E1858" s="180"/>
      <c r="F1858" s="180"/>
    </row>
    <row r="1859" spans="4:6">
      <c r="D1859" s="180"/>
      <c r="E1859" s="180"/>
      <c r="F1859" s="180"/>
    </row>
    <row r="1860" spans="4:6">
      <c r="D1860" s="180"/>
      <c r="E1860" s="180"/>
      <c r="F1860" s="180"/>
    </row>
    <row r="1861" spans="4:6">
      <c r="D1861" s="180"/>
      <c r="E1861" s="180"/>
      <c r="F1861" s="180"/>
    </row>
    <row r="1862" spans="4:6">
      <c r="D1862" s="180"/>
      <c r="E1862" s="180"/>
      <c r="F1862" s="180"/>
    </row>
    <row r="1863" spans="4:6">
      <c r="D1863" s="180"/>
      <c r="E1863" s="180"/>
      <c r="F1863" s="180"/>
    </row>
    <row r="1864" spans="4:6">
      <c r="D1864" s="180"/>
      <c r="E1864" s="180"/>
      <c r="F1864" s="180"/>
    </row>
    <row r="1865" spans="4:6">
      <c r="D1865" s="180"/>
      <c r="E1865" s="180"/>
      <c r="F1865" s="180"/>
    </row>
    <row r="1866" spans="4:6">
      <c r="D1866" s="180"/>
      <c r="E1866" s="180"/>
      <c r="F1866" s="180"/>
    </row>
    <row r="1867" spans="4:6">
      <c r="D1867" s="180"/>
      <c r="E1867" s="180"/>
      <c r="F1867" s="180"/>
    </row>
    <row r="1868" spans="4:6">
      <c r="D1868" s="180"/>
      <c r="E1868" s="180"/>
      <c r="F1868" s="180"/>
    </row>
    <row r="1869" spans="4:6">
      <c r="D1869" s="180"/>
      <c r="E1869" s="180"/>
      <c r="F1869" s="180"/>
    </row>
    <row r="1870" spans="4:6">
      <c r="D1870" s="180"/>
      <c r="E1870" s="180"/>
      <c r="F1870" s="180"/>
    </row>
    <row r="1871" spans="4:6">
      <c r="D1871" s="180"/>
      <c r="E1871" s="180"/>
      <c r="F1871" s="180"/>
    </row>
    <row r="1872" spans="4:6">
      <c r="D1872" s="180"/>
      <c r="E1872" s="180"/>
      <c r="F1872" s="180"/>
    </row>
    <row r="1873" spans="4:6">
      <c r="D1873" s="180"/>
      <c r="E1873" s="180"/>
      <c r="F1873" s="180"/>
    </row>
    <row r="1874" spans="4:6">
      <c r="D1874" s="180"/>
      <c r="E1874" s="180"/>
      <c r="F1874" s="180"/>
    </row>
    <row r="1875" spans="4:6">
      <c r="D1875" s="180"/>
      <c r="E1875" s="180"/>
      <c r="F1875" s="180"/>
    </row>
    <row r="1876" spans="4:6">
      <c r="D1876" s="180"/>
      <c r="E1876" s="180"/>
      <c r="F1876" s="180"/>
    </row>
    <row r="1877" spans="4:6">
      <c r="D1877" s="180"/>
      <c r="E1877" s="180"/>
      <c r="F1877" s="180"/>
    </row>
    <row r="1878" spans="4:6">
      <c r="D1878" s="180"/>
      <c r="E1878" s="180"/>
      <c r="F1878" s="180"/>
    </row>
    <row r="1879" spans="4:6">
      <c r="D1879" s="180"/>
      <c r="E1879" s="180"/>
      <c r="F1879" s="180"/>
    </row>
    <row r="1880" spans="4:6">
      <c r="D1880" s="180"/>
      <c r="E1880" s="180"/>
      <c r="F1880" s="180"/>
    </row>
    <row r="1881" spans="4:6">
      <c r="D1881" s="180"/>
      <c r="E1881" s="180"/>
      <c r="F1881" s="180"/>
    </row>
    <row r="1882" spans="4:6">
      <c r="D1882" s="180"/>
      <c r="E1882" s="180"/>
      <c r="F1882" s="180"/>
    </row>
    <row r="1883" spans="4:6">
      <c r="D1883" s="180"/>
      <c r="E1883" s="180"/>
      <c r="F1883" s="180"/>
    </row>
    <row r="1884" spans="4:6">
      <c r="D1884" s="180"/>
      <c r="E1884" s="180"/>
      <c r="F1884" s="180"/>
    </row>
    <row r="1885" spans="4:6">
      <c r="D1885" s="180"/>
      <c r="E1885" s="180"/>
      <c r="F1885" s="180"/>
    </row>
    <row r="1886" spans="4:6">
      <c r="D1886" s="180"/>
      <c r="E1886" s="180"/>
      <c r="F1886" s="180"/>
    </row>
    <row r="1887" spans="4:6">
      <c r="D1887" s="180"/>
      <c r="E1887" s="180"/>
      <c r="F1887" s="180"/>
    </row>
    <row r="1888" spans="4:6">
      <c r="D1888" s="180"/>
      <c r="E1888" s="180"/>
      <c r="F1888" s="180"/>
    </row>
    <row r="1889" spans="4:6">
      <c r="D1889" s="180"/>
      <c r="E1889" s="180"/>
      <c r="F1889" s="180"/>
    </row>
    <row r="1890" spans="4:6">
      <c r="D1890" s="180"/>
      <c r="E1890" s="180"/>
      <c r="F1890" s="180"/>
    </row>
    <row r="1891" spans="4:6">
      <c r="D1891" s="180"/>
      <c r="E1891" s="180"/>
      <c r="F1891" s="180"/>
    </row>
    <row r="1892" spans="4:6">
      <c r="D1892" s="180"/>
      <c r="E1892" s="180"/>
      <c r="F1892" s="180"/>
    </row>
    <row r="1893" spans="4:6">
      <c r="D1893" s="180"/>
      <c r="E1893" s="180"/>
      <c r="F1893" s="180"/>
    </row>
    <row r="1894" spans="4:6">
      <c r="D1894" s="180"/>
      <c r="E1894" s="180"/>
      <c r="F1894" s="180"/>
    </row>
    <row r="1895" spans="4:6">
      <c r="D1895" s="180"/>
      <c r="E1895" s="180"/>
      <c r="F1895" s="180"/>
    </row>
    <row r="1896" spans="4:6">
      <c r="D1896" s="180"/>
      <c r="E1896" s="180"/>
      <c r="F1896" s="180"/>
    </row>
    <row r="1897" spans="4:6">
      <c r="D1897" s="180"/>
      <c r="E1897" s="180"/>
      <c r="F1897" s="180"/>
    </row>
    <row r="1898" spans="4:6">
      <c r="D1898" s="180"/>
      <c r="E1898" s="180"/>
      <c r="F1898" s="180"/>
    </row>
    <row r="1899" spans="4:6">
      <c r="D1899" s="180"/>
      <c r="E1899" s="180"/>
      <c r="F1899" s="180"/>
    </row>
    <row r="1900" spans="4:6">
      <c r="D1900" s="180"/>
      <c r="E1900" s="180"/>
      <c r="F1900" s="180"/>
    </row>
    <row r="1901" spans="4:6">
      <c r="D1901" s="180"/>
      <c r="E1901" s="180"/>
      <c r="F1901" s="180"/>
    </row>
    <row r="1902" spans="4:6">
      <c r="D1902" s="180"/>
      <c r="E1902" s="180"/>
      <c r="F1902" s="180"/>
    </row>
    <row r="1903" spans="4:6">
      <c r="D1903" s="180"/>
      <c r="E1903" s="180"/>
      <c r="F1903" s="180"/>
    </row>
    <row r="1904" spans="4:6">
      <c r="D1904" s="180"/>
      <c r="E1904" s="180"/>
      <c r="F1904" s="180"/>
    </row>
    <row r="1905" spans="4:6">
      <c r="D1905" s="180"/>
      <c r="E1905" s="180"/>
      <c r="F1905" s="180"/>
    </row>
    <row r="1906" spans="4:6">
      <c r="D1906" s="180"/>
      <c r="E1906" s="180"/>
      <c r="F1906" s="180"/>
    </row>
    <row r="1907" spans="4:6">
      <c r="D1907" s="180"/>
      <c r="E1907" s="180"/>
      <c r="F1907" s="180"/>
    </row>
    <row r="1908" spans="4:6">
      <c r="D1908" s="180"/>
      <c r="E1908" s="180"/>
      <c r="F1908" s="180"/>
    </row>
    <row r="1909" spans="4:6">
      <c r="D1909" s="180"/>
      <c r="E1909" s="180"/>
      <c r="F1909" s="180"/>
    </row>
    <row r="1910" spans="4:6">
      <c r="D1910" s="180"/>
      <c r="E1910" s="180"/>
      <c r="F1910" s="180"/>
    </row>
    <row r="1911" spans="4:6">
      <c r="D1911" s="180"/>
      <c r="E1911" s="180"/>
      <c r="F1911" s="180"/>
    </row>
    <row r="1912" spans="4:6">
      <c r="D1912" s="180"/>
      <c r="E1912" s="180"/>
      <c r="F1912" s="180"/>
    </row>
  </sheetData>
  <mergeCells count="1">
    <mergeCell ref="A1:F1"/>
  </mergeCells>
  <phoneticPr fontId="38" type="noConversion"/>
  <printOptions horizontalCentered="1"/>
  <pageMargins left="0.97916666666666696" right="0.97916666666666696" top="1.18055555555556" bottom="0.97916666666666696" header="0.50763888888888897" footer="0.79027777777777797"/>
  <pageSetup paperSize="9" scale="89" firstPageNumber="38" orientation="landscape" useFirstPageNumber="1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39"/>
  <sheetViews>
    <sheetView showGridLines="0" view="pageBreakPreview" zoomScaleNormal="100" zoomScaleSheetLayoutView="100" workbookViewId="0">
      <pane xSplit="1" ySplit="3" topLeftCell="B30" activePane="bottomRight" state="frozen"/>
      <selection pane="topRight"/>
      <selection pane="bottomLeft"/>
      <selection pane="bottomRight" activeCell="E37" sqref="E37"/>
    </sheetView>
  </sheetViews>
  <sheetFormatPr defaultColWidth="9" defaultRowHeight="14.25"/>
  <cols>
    <col min="1" max="1" width="53.125" style="152" customWidth="1"/>
    <col min="2" max="2" width="13.125" style="152" customWidth="1"/>
    <col min="3" max="3" width="9.625" style="152" customWidth="1"/>
    <col min="4" max="4" width="11" style="152" customWidth="1"/>
    <col min="5" max="5" width="12.375" style="152" customWidth="1"/>
    <col min="6" max="6" width="30.5" style="153" customWidth="1"/>
    <col min="7" max="7" width="32.5" style="152" customWidth="1"/>
    <col min="8" max="255" width="9" style="152"/>
  </cols>
  <sheetData>
    <row r="1" spans="1:7" s="150" customFormat="1" ht="39.950000000000003" customHeight="1">
      <c r="A1" s="222" t="s">
        <v>458</v>
      </c>
      <c r="B1" s="222"/>
      <c r="C1" s="222"/>
      <c r="D1" s="222"/>
      <c r="E1" s="222"/>
      <c r="F1" s="222"/>
    </row>
    <row r="2" spans="1:7" ht="18.95" customHeight="1">
      <c r="A2" s="140" t="s">
        <v>459</v>
      </c>
      <c r="B2" s="154"/>
      <c r="C2" s="154"/>
      <c r="D2" s="154"/>
      <c r="E2" s="154"/>
      <c r="F2" s="155" t="s">
        <v>2</v>
      </c>
    </row>
    <row r="3" spans="1:7" s="2" customFormat="1" ht="35.1" customHeight="1">
      <c r="A3" s="156" t="s">
        <v>30</v>
      </c>
      <c r="B3" s="157" t="s">
        <v>31</v>
      </c>
      <c r="C3" s="157" t="s">
        <v>460</v>
      </c>
      <c r="D3" s="157" t="s">
        <v>33</v>
      </c>
      <c r="E3" s="157" t="s">
        <v>34</v>
      </c>
      <c r="F3" s="158" t="s">
        <v>35</v>
      </c>
      <c r="G3" s="151"/>
    </row>
    <row r="4" spans="1:7" s="151" customFormat="1" ht="21" customHeight="1">
      <c r="A4" s="159" t="s">
        <v>461</v>
      </c>
      <c r="B4" s="160">
        <v>98793</v>
      </c>
      <c r="C4" s="160">
        <v>95200</v>
      </c>
      <c r="D4" s="161">
        <v>96.363102648973097</v>
      </c>
      <c r="E4" s="161">
        <v>197.67852322515</v>
      </c>
      <c r="F4" s="162"/>
    </row>
    <row r="5" spans="1:7" s="151" customFormat="1" ht="21" customHeight="1">
      <c r="A5" s="137" t="s">
        <v>462</v>
      </c>
      <c r="B5" s="163">
        <v>1696</v>
      </c>
      <c r="C5" s="163">
        <v>205</v>
      </c>
      <c r="D5" s="164">
        <v>12.087264150943399</v>
      </c>
      <c r="E5" s="164">
        <v>1576.9230769230801</v>
      </c>
      <c r="F5" s="165"/>
    </row>
    <row r="6" spans="1:7" s="151" customFormat="1" ht="21" customHeight="1">
      <c r="A6" s="137" t="s">
        <v>463</v>
      </c>
      <c r="B6" s="163">
        <v>1696</v>
      </c>
      <c r="C6" s="163">
        <v>205</v>
      </c>
      <c r="D6" s="164">
        <v>12.087264150943399</v>
      </c>
      <c r="E6" s="164"/>
      <c r="F6" s="165"/>
    </row>
    <row r="7" spans="1:7" s="151" customFormat="1" ht="21" customHeight="1">
      <c r="A7" s="137" t="s">
        <v>464</v>
      </c>
      <c r="B7" s="163">
        <v>1696</v>
      </c>
      <c r="C7" s="163">
        <v>205</v>
      </c>
      <c r="D7" s="164"/>
      <c r="E7" s="164"/>
      <c r="F7" s="165"/>
    </row>
    <row r="8" spans="1:7" s="151" customFormat="1" ht="21" customHeight="1">
      <c r="A8" s="137" t="s">
        <v>465</v>
      </c>
      <c r="B8" s="163">
        <v>88328</v>
      </c>
      <c r="C8" s="163">
        <v>87540</v>
      </c>
      <c r="D8" s="164">
        <v>99.107870663889102</v>
      </c>
      <c r="E8" s="164">
        <v>212.491200815593</v>
      </c>
      <c r="F8" s="165"/>
    </row>
    <row r="9" spans="1:7" s="151" customFormat="1" ht="21" customHeight="1">
      <c r="A9" s="137" t="s">
        <v>466</v>
      </c>
      <c r="B9" s="163">
        <v>82951</v>
      </c>
      <c r="C9" s="163">
        <v>82951</v>
      </c>
      <c r="D9" s="164">
        <v>100</v>
      </c>
      <c r="E9" s="164">
        <v>220.74939457647</v>
      </c>
      <c r="F9" s="166"/>
    </row>
    <row r="10" spans="1:7" s="151" customFormat="1" ht="21" customHeight="1">
      <c r="A10" s="137" t="s">
        <v>467</v>
      </c>
      <c r="B10" s="163"/>
      <c r="C10" s="163"/>
      <c r="D10" s="164"/>
      <c r="E10" s="164"/>
      <c r="F10" s="166"/>
    </row>
    <row r="11" spans="1:7" s="151" customFormat="1" ht="21" customHeight="1">
      <c r="A11" s="137" t="s">
        <v>468</v>
      </c>
      <c r="B11" s="163"/>
      <c r="C11" s="163"/>
      <c r="D11" s="164"/>
      <c r="E11" s="164"/>
      <c r="F11" s="166"/>
    </row>
    <row r="12" spans="1:7" s="151" customFormat="1" ht="21" customHeight="1">
      <c r="A12" s="137" t="s">
        <v>469</v>
      </c>
      <c r="B12" s="163"/>
      <c r="C12" s="163"/>
      <c r="D12" s="164"/>
      <c r="E12" s="164"/>
      <c r="F12" s="166"/>
    </row>
    <row r="13" spans="1:7" s="151" customFormat="1" ht="21" customHeight="1">
      <c r="A13" s="137" t="s">
        <v>470</v>
      </c>
      <c r="B13" s="163"/>
      <c r="C13" s="163"/>
      <c r="D13" s="164"/>
      <c r="E13" s="164"/>
      <c r="F13" s="166"/>
    </row>
    <row r="14" spans="1:7" s="151" customFormat="1" ht="21" customHeight="1">
      <c r="A14" s="137" t="s">
        <v>471</v>
      </c>
      <c r="B14" s="163"/>
      <c r="C14" s="163"/>
      <c r="D14" s="164"/>
      <c r="E14" s="164"/>
      <c r="F14" s="166"/>
    </row>
    <row r="15" spans="1:7" s="151" customFormat="1" ht="21" customHeight="1">
      <c r="A15" s="137" t="s">
        <v>472</v>
      </c>
      <c r="B15" s="163">
        <v>138</v>
      </c>
      <c r="C15" s="163"/>
      <c r="D15" s="164"/>
      <c r="E15" s="164"/>
      <c r="F15" s="166"/>
    </row>
    <row r="16" spans="1:7" s="151" customFormat="1" ht="21" customHeight="1">
      <c r="A16" s="137" t="s">
        <v>473</v>
      </c>
      <c r="B16" s="163">
        <v>3990</v>
      </c>
      <c r="C16" s="163">
        <v>3689</v>
      </c>
      <c r="D16" s="164">
        <v>92.456140350877206</v>
      </c>
      <c r="E16" s="164">
        <v>118.23717948717901</v>
      </c>
      <c r="F16" s="167"/>
    </row>
    <row r="17" spans="1:6" s="151" customFormat="1" ht="21" customHeight="1">
      <c r="A17" s="137" t="s">
        <v>474</v>
      </c>
      <c r="B17" s="163"/>
      <c r="C17" s="163"/>
      <c r="D17" s="164"/>
      <c r="E17" s="164"/>
      <c r="F17" s="167"/>
    </row>
    <row r="18" spans="1:6" s="151" customFormat="1" ht="21" customHeight="1">
      <c r="A18" s="137" t="s">
        <v>475</v>
      </c>
      <c r="B18" s="163"/>
      <c r="C18" s="163"/>
      <c r="D18" s="164"/>
      <c r="E18" s="164"/>
      <c r="F18" s="167"/>
    </row>
    <row r="19" spans="1:6" s="151" customFormat="1" ht="21" customHeight="1">
      <c r="A19" s="137" t="s">
        <v>476</v>
      </c>
      <c r="B19" s="163">
        <v>3990</v>
      </c>
      <c r="C19" s="163">
        <v>3689</v>
      </c>
      <c r="D19" s="164"/>
      <c r="E19" s="164"/>
      <c r="F19" s="167"/>
    </row>
    <row r="20" spans="1:6" s="151" customFormat="1" ht="21" customHeight="1">
      <c r="A20" s="137" t="s">
        <v>477</v>
      </c>
      <c r="B20" s="163">
        <v>1249</v>
      </c>
      <c r="C20" s="163">
        <v>900</v>
      </c>
      <c r="D20" s="164"/>
      <c r="E20" s="164"/>
      <c r="F20" s="167"/>
    </row>
    <row r="21" spans="1:6" s="151" customFormat="1" ht="21" customHeight="1">
      <c r="A21" s="137" t="s">
        <v>478</v>
      </c>
      <c r="B21" s="163">
        <v>1249</v>
      </c>
      <c r="C21" s="163"/>
      <c r="D21" s="164"/>
      <c r="E21" s="164"/>
      <c r="F21" s="167"/>
    </row>
    <row r="22" spans="1:6" s="151" customFormat="1" ht="21" customHeight="1">
      <c r="A22" s="137" t="s">
        <v>479</v>
      </c>
      <c r="B22" s="163"/>
      <c r="C22" s="163">
        <v>900</v>
      </c>
      <c r="D22" s="164"/>
      <c r="E22" s="164"/>
      <c r="F22" s="162"/>
    </row>
    <row r="23" spans="1:6" s="151" customFormat="1" ht="21" customHeight="1">
      <c r="A23" s="137" t="s">
        <v>480</v>
      </c>
      <c r="B23" s="163"/>
      <c r="C23" s="163"/>
      <c r="D23" s="164"/>
      <c r="E23" s="164"/>
      <c r="F23" s="167"/>
    </row>
    <row r="24" spans="1:6" s="151" customFormat="1" ht="21" customHeight="1">
      <c r="A24" s="137" t="s">
        <v>481</v>
      </c>
      <c r="B24" s="163"/>
      <c r="C24" s="163"/>
      <c r="D24" s="164"/>
      <c r="E24" s="164"/>
      <c r="F24" s="167"/>
    </row>
    <row r="25" spans="1:6" s="151" customFormat="1" ht="21" customHeight="1">
      <c r="A25" s="137" t="s">
        <v>482</v>
      </c>
      <c r="B25" s="163"/>
      <c r="C25" s="163"/>
      <c r="D25" s="164"/>
      <c r="E25" s="164"/>
      <c r="F25" s="167"/>
    </row>
    <row r="26" spans="1:6" s="151" customFormat="1" ht="21" customHeight="1">
      <c r="A26" s="137" t="s">
        <v>483</v>
      </c>
      <c r="B26" s="163">
        <v>864</v>
      </c>
      <c r="C26" s="163">
        <v>864</v>
      </c>
      <c r="D26" s="164"/>
      <c r="E26" s="164"/>
      <c r="F26" s="167"/>
    </row>
    <row r="27" spans="1:6" s="151" customFormat="1" ht="21" customHeight="1">
      <c r="A27" s="137" t="s">
        <v>484</v>
      </c>
      <c r="B27" s="163">
        <v>864</v>
      </c>
      <c r="C27" s="163">
        <v>864</v>
      </c>
      <c r="D27" s="164"/>
      <c r="E27" s="164"/>
      <c r="F27" s="167"/>
    </row>
    <row r="28" spans="1:6" s="151" customFormat="1" ht="21" customHeight="1">
      <c r="A28" s="137" t="s">
        <v>485</v>
      </c>
      <c r="B28" s="163">
        <v>122</v>
      </c>
      <c r="C28" s="163">
        <v>122</v>
      </c>
      <c r="D28" s="164"/>
      <c r="E28" s="164"/>
      <c r="F28" s="167"/>
    </row>
    <row r="29" spans="1:6" s="151" customFormat="1" ht="21" customHeight="1">
      <c r="A29" s="137" t="s">
        <v>486</v>
      </c>
      <c r="B29" s="163">
        <v>742</v>
      </c>
      <c r="C29" s="163">
        <v>742</v>
      </c>
      <c r="D29" s="164"/>
      <c r="E29" s="164"/>
      <c r="F29" s="162"/>
    </row>
    <row r="30" spans="1:6" s="151" customFormat="1" ht="21" customHeight="1">
      <c r="A30" s="137" t="s">
        <v>487</v>
      </c>
      <c r="B30" s="163">
        <v>4424</v>
      </c>
      <c r="C30" s="163">
        <v>3110</v>
      </c>
      <c r="D30" s="164">
        <v>70.298372513562398</v>
      </c>
      <c r="E30" s="164">
        <v>47.437461866992102</v>
      </c>
      <c r="F30" s="167"/>
    </row>
    <row r="31" spans="1:6" s="151" customFormat="1" ht="21" customHeight="1">
      <c r="A31" s="137" t="s">
        <v>488</v>
      </c>
      <c r="B31" s="163">
        <v>698</v>
      </c>
      <c r="C31" s="163">
        <v>698</v>
      </c>
      <c r="D31" s="164">
        <v>100</v>
      </c>
      <c r="E31" s="164">
        <v>101.89781021897799</v>
      </c>
      <c r="F31" s="167"/>
    </row>
    <row r="32" spans="1:6" s="151" customFormat="1" ht="21" customHeight="1">
      <c r="A32" s="137" t="s">
        <v>489</v>
      </c>
      <c r="B32" s="163">
        <v>698</v>
      </c>
      <c r="C32" s="163">
        <v>698</v>
      </c>
      <c r="D32" s="164"/>
      <c r="E32" s="164"/>
      <c r="F32" s="167"/>
    </row>
    <row r="33" spans="1:6" s="151" customFormat="1" ht="21" customHeight="1">
      <c r="A33" s="137" t="s">
        <v>490</v>
      </c>
      <c r="B33" s="163">
        <v>3437</v>
      </c>
      <c r="C33" s="163">
        <v>2284</v>
      </c>
      <c r="D33" s="164">
        <v>66.453302298516107</v>
      </c>
      <c r="E33" s="164">
        <v>53.944260746339197</v>
      </c>
      <c r="F33" s="167"/>
    </row>
    <row r="34" spans="1:6" s="151" customFormat="1" ht="21" customHeight="1">
      <c r="A34" s="137" t="s">
        <v>491</v>
      </c>
      <c r="B34" s="163"/>
      <c r="C34" s="163">
        <v>1346</v>
      </c>
      <c r="D34" s="164"/>
      <c r="E34" s="164"/>
      <c r="F34" s="167"/>
    </row>
    <row r="35" spans="1:6" s="151" customFormat="1" ht="21" customHeight="1">
      <c r="A35" s="137" t="s">
        <v>492</v>
      </c>
      <c r="B35" s="163"/>
      <c r="C35" s="163">
        <v>302</v>
      </c>
      <c r="D35" s="164"/>
      <c r="E35" s="164"/>
      <c r="F35" s="167"/>
    </row>
    <row r="36" spans="1:6" s="151" customFormat="1" ht="21" customHeight="1">
      <c r="A36" s="137" t="s">
        <v>493</v>
      </c>
      <c r="B36" s="163"/>
      <c r="C36" s="163">
        <v>20</v>
      </c>
      <c r="D36" s="164"/>
      <c r="E36" s="164"/>
      <c r="F36" s="162"/>
    </row>
    <row r="37" spans="1:6" s="151" customFormat="1" ht="21" customHeight="1">
      <c r="A37" s="137" t="s">
        <v>494</v>
      </c>
      <c r="B37" s="163"/>
      <c r="C37" s="163">
        <v>616</v>
      </c>
      <c r="D37" s="164"/>
      <c r="E37" s="164"/>
      <c r="F37" s="162"/>
    </row>
    <row r="38" spans="1:6" s="151" customFormat="1" ht="21" customHeight="1">
      <c r="A38" s="137" t="s">
        <v>495</v>
      </c>
      <c r="B38" s="163">
        <v>289</v>
      </c>
      <c r="C38" s="163">
        <v>128</v>
      </c>
      <c r="D38" s="164"/>
      <c r="E38" s="164"/>
      <c r="F38" s="162"/>
    </row>
    <row r="39" spans="1:6" s="151" customFormat="1" ht="21" customHeight="1">
      <c r="A39" s="137" t="s">
        <v>496</v>
      </c>
      <c r="B39" s="163">
        <v>3481</v>
      </c>
      <c r="C39" s="163">
        <v>3481</v>
      </c>
      <c r="D39" s="164">
        <v>100</v>
      </c>
      <c r="E39" s="164"/>
      <c r="F39" s="162"/>
    </row>
  </sheetData>
  <mergeCells count="1">
    <mergeCell ref="A1:F1"/>
  </mergeCells>
  <phoneticPr fontId="38" type="noConversion"/>
  <printOptions horizontalCentered="1"/>
  <pageMargins left="0.97916666666666696" right="0.97916666666666696" top="1.18055555555556" bottom="0.97916666666666696" header="0.50763888888888897" footer="0.79027777777777797"/>
  <pageSetup paperSize="9" scale="89" firstPageNumber="39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1"/>
  <sheetViews>
    <sheetView showGridLines="0" showZeros="0" workbookViewId="0">
      <selection activeCell="D34" sqref="D6 D13 D34"/>
    </sheetView>
  </sheetViews>
  <sheetFormatPr defaultColWidth="9.125" defaultRowHeight="14.25"/>
  <cols>
    <col min="1" max="1" width="44.375" style="95" customWidth="1"/>
    <col min="2" max="2" width="14.875" style="95" customWidth="1"/>
    <col min="3" max="3" width="39.25" style="95" customWidth="1"/>
    <col min="4" max="4" width="19.75" style="95" customWidth="1"/>
    <col min="5" max="16384" width="9.125" style="97"/>
  </cols>
  <sheetData>
    <row r="1" spans="1:4" s="95" customFormat="1" ht="33.950000000000003" customHeight="1">
      <c r="A1" s="224" t="s">
        <v>497</v>
      </c>
      <c r="B1" s="224"/>
      <c r="C1" s="224"/>
      <c r="D1" s="224"/>
    </row>
    <row r="2" spans="1:4" s="95" customFormat="1" ht="16.899999999999999" customHeight="1">
      <c r="A2" s="140" t="s">
        <v>498</v>
      </c>
      <c r="B2" s="141"/>
      <c r="C2" s="141"/>
      <c r="D2" s="142" t="s">
        <v>2</v>
      </c>
    </row>
    <row r="3" spans="1:4" s="95" customFormat="1" ht="18.95" customHeight="1">
      <c r="A3" s="143" t="s">
        <v>499</v>
      </c>
      <c r="B3" s="143" t="s">
        <v>500</v>
      </c>
      <c r="C3" s="143" t="s">
        <v>499</v>
      </c>
      <c r="D3" s="143" t="s">
        <v>500</v>
      </c>
    </row>
    <row r="4" spans="1:4" s="95" customFormat="1" ht="18.95" customHeight="1">
      <c r="A4" s="144" t="s">
        <v>501</v>
      </c>
      <c r="B4" s="136">
        <v>268290</v>
      </c>
      <c r="C4" s="144" t="s">
        <v>502</v>
      </c>
      <c r="D4" s="136">
        <v>480179</v>
      </c>
    </row>
    <row r="5" spans="1:4" s="95" customFormat="1" ht="18.95" customHeight="1">
      <c r="A5" s="144" t="s">
        <v>503</v>
      </c>
      <c r="B5" s="136">
        <v>1896297</v>
      </c>
      <c r="C5" s="144" t="s">
        <v>504</v>
      </c>
      <c r="D5" s="136">
        <v>1747796</v>
      </c>
    </row>
    <row r="6" spans="1:4" s="95" customFormat="1" ht="18.95" customHeight="1">
      <c r="A6" s="144" t="s">
        <v>505</v>
      </c>
      <c r="B6" s="136">
        <v>15300</v>
      </c>
      <c r="C6" s="144" t="s">
        <v>506</v>
      </c>
      <c r="D6" s="136">
        <v>8314</v>
      </c>
    </row>
    <row r="7" spans="1:4" s="95" customFormat="1" ht="18.95" customHeight="1">
      <c r="A7" s="145" t="s">
        <v>507</v>
      </c>
      <c r="B7" s="135">
        <v>2823</v>
      </c>
      <c r="C7" s="145" t="s">
        <v>508</v>
      </c>
      <c r="D7" s="135">
        <v>-8718</v>
      </c>
    </row>
    <row r="8" spans="1:4" s="95" customFormat="1" ht="18.95" customHeight="1">
      <c r="A8" s="145" t="s">
        <v>509</v>
      </c>
      <c r="B8" s="135">
        <v>6628</v>
      </c>
      <c r="C8" s="145" t="s">
        <v>510</v>
      </c>
      <c r="D8" s="135">
        <v>4352</v>
      </c>
    </row>
    <row r="9" spans="1:4" s="95" customFormat="1" ht="18.95" customHeight="1">
      <c r="A9" s="145" t="s">
        <v>511</v>
      </c>
      <c r="B9" s="135">
        <v>58810</v>
      </c>
      <c r="C9" s="145" t="s">
        <v>512</v>
      </c>
      <c r="D9" s="135">
        <v>42967</v>
      </c>
    </row>
    <row r="10" spans="1:4" s="95" customFormat="1" ht="18.95" customHeight="1">
      <c r="A10" s="145" t="s">
        <v>513</v>
      </c>
      <c r="B10" s="135">
        <v>7454</v>
      </c>
      <c r="C10" s="145" t="s">
        <v>514</v>
      </c>
      <c r="D10" s="135">
        <v>17181</v>
      </c>
    </row>
    <row r="11" spans="1:4" s="95" customFormat="1" ht="18.95" customHeight="1">
      <c r="A11" s="145" t="s">
        <v>515</v>
      </c>
      <c r="B11" s="136">
        <v>-60415</v>
      </c>
      <c r="C11" s="145" t="s">
        <v>516</v>
      </c>
      <c r="D11" s="136">
        <v>-47468</v>
      </c>
    </row>
    <row r="12" spans="1:4" s="95" customFormat="1" ht="18.95" customHeight="1">
      <c r="A12" s="145" t="s">
        <v>517</v>
      </c>
      <c r="B12" s="135">
        <v>0</v>
      </c>
      <c r="C12" s="145" t="s">
        <v>518</v>
      </c>
      <c r="D12" s="135">
        <v>0</v>
      </c>
    </row>
    <row r="13" spans="1:4" s="95" customFormat="1" ht="18.95" customHeight="1">
      <c r="A13" s="144" t="s">
        <v>519</v>
      </c>
      <c r="B13" s="135">
        <v>1175013</v>
      </c>
      <c r="C13" s="144" t="s">
        <v>520</v>
      </c>
      <c r="D13" s="135">
        <v>1007837</v>
      </c>
    </row>
    <row r="14" spans="1:4" s="95" customFormat="1" ht="18.95" customHeight="1">
      <c r="A14" s="145" t="s">
        <v>521</v>
      </c>
      <c r="B14" s="135">
        <v>2100</v>
      </c>
      <c r="C14" s="145" t="s">
        <v>522</v>
      </c>
      <c r="D14" s="135">
        <v>2360</v>
      </c>
    </row>
    <row r="15" spans="1:4" s="95" customFormat="1" ht="18.95" customHeight="1">
      <c r="A15" s="145" t="s">
        <v>523</v>
      </c>
      <c r="B15" s="135">
        <v>442135</v>
      </c>
      <c r="C15" s="145" t="s">
        <v>524</v>
      </c>
      <c r="D15" s="135">
        <v>425330</v>
      </c>
    </row>
    <row r="16" spans="1:4" s="95" customFormat="1" ht="18.95" customHeight="1">
      <c r="A16" s="145" t="s">
        <v>525</v>
      </c>
      <c r="B16" s="135">
        <v>136716</v>
      </c>
      <c r="C16" s="145" t="s">
        <v>526</v>
      </c>
      <c r="D16" s="135">
        <v>136716</v>
      </c>
    </row>
    <row r="17" spans="1:4" s="95" customFormat="1" ht="18.95" customHeight="1">
      <c r="A17" s="145" t="s">
        <v>527</v>
      </c>
      <c r="B17" s="135">
        <v>42162</v>
      </c>
      <c r="C17" s="145" t="s">
        <v>528</v>
      </c>
      <c r="D17" s="135">
        <v>22420</v>
      </c>
    </row>
    <row r="18" spans="1:4" s="95" customFormat="1" ht="18.95" customHeight="1">
      <c r="A18" s="145" t="s">
        <v>529</v>
      </c>
      <c r="B18" s="135">
        <v>1104</v>
      </c>
      <c r="C18" s="145" t="s">
        <v>530</v>
      </c>
      <c r="D18" s="135">
        <v>1104</v>
      </c>
    </row>
    <row r="19" spans="1:4" s="95" customFormat="1" ht="18.95" customHeight="1">
      <c r="A19" s="145" t="s">
        <v>531</v>
      </c>
      <c r="B19" s="135">
        <v>3286</v>
      </c>
      <c r="C19" s="145" t="s">
        <v>532</v>
      </c>
      <c r="D19" s="135">
        <v>3286</v>
      </c>
    </row>
    <row r="20" spans="1:4" s="95" customFormat="1" ht="18.95" customHeight="1">
      <c r="A20" s="145" t="s">
        <v>533</v>
      </c>
      <c r="B20" s="135">
        <v>2152</v>
      </c>
      <c r="C20" s="145" t="s">
        <v>534</v>
      </c>
      <c r="D20" s="135">
        <v>948</v>
      </c>
    </row>
    <row r="21" spans="1:4" s="95" customFormat="1" ht="18.95" customHeight="1">
      <c r="A21" s="145" t="s">
        <v>535</v>
      </c>
      <c r="B21" s="135">
        <v>22027</v>
      </c>
      <c r="C21" s="145" t="s">
        <v>536</v>
      </c>
      <c r="D21" s="135">
        <v>18255</v>
      </c>
    </row>
    <row r="22" spans="1:4" s="95" customFormat="1" ht="18.95" customHeight="1">
      <c r="A22" s="145" t="s">
        <v>537</v>
      </c>
      <c r="B22" s="135">
        <v>49748</v>
      </c>
      <c r="C22" s="145" t="s">
        <v>538</v>
      </c>
      <c r="D22" s="135">
        <v>51095</v>
      </c>
    </row>
    <row r="23" spans="1:4" s="95" customFormat="1" ht="18.95" customHeight="1">
      <c r="A23" s="145" t="s">
        <v>539</v>
      </c>
      <c r="B23" s="135">
        <v>52980</v>
      </c>
      <c r="C23" s="145" t="s">
        <v>540</v>
      </c>
      <c r="D23" s="135">
        <v>52584</v>
      </c>
    </row>
    <row r="24" spans="1:4" s="95" customFormat="1" ht="18.95" customHeight="1">
      <c r="A24" s="145" t="s">
        <v>541</v>
      </c>
      <c r="B24" s="135">
        <v>115016</v>
      </c>
      <c r="C24" s="145" t="s">
        <v>542</v>
      </c>
      <c r="D24" s="135">
        <v>0</v>
      </c>
    </row>
    <row r="25" spans="1:4" s="95" customFormat="1" ht="18.95" customHeight="1">
      <c r="A25" s="145" t="s">
        <v>543</v>
      </c>
      <c r="B25" s="135">
        <v>26551</v>
      </c>
      <c r="C25" s="145" t="s">
        <v>544</v>
      </c>
      <c r="D25" s="135">
        <v>26551</v>
      </c>
    </row>
    <row r="26" spans="1:4" s="95" customFormat="1" ht="18.95" customHeight="1">
      <c r="A26" s="145" t="s">
        <v>545</v>
      </c>
      <c r="B26" s="135">
        <v>1781</v>
      </c>
      <c r="C26" s="145" t="s">
        <v>546</v>
      </c>
      <c r="D26" s="135">
        <v>1781</v>
      </c>
    </row>
    <row r="27" spans="1:4" s="95" customFormat="1" ht="18.95" customHeight="1">
      <c r="A27" s="145" t="s">
        <v>547</v>
      </c>
      <c r="B27" s="135">
        <v>12651</v>
      </c>
      <c r="C27" s="145" t="s">
        <v>548</v>
      </c>
      <c r="D27" s="135">
        <v>12651</v>
      </c>
    </row>
    <row r="28" spans="1:4" s="95" customFormat="1" ht="18.95" customHeight="1">
      <c r="A28" s="145" t="s">
        <v>549</v>
      </c>
      <c r="B28" s="135">
        <v>158005</v>
      </c>
      <c r="C28" s="145" t="s">
        <v>550</v>
      </c>
      <c r="D28" s="135">
        <v>145967</v>
      </c>
    </row>
    <row r="29" spans="1:4" s="95" customFormat="1" ht="18.95" customHeight="1">
      <c r="A29" s="145" t="s">
        <v>551</v>
      </c>
      <c r="B29" s="135">
        <v>8859</v>
      </c>
      <c r="C29" s="145" t="s">
        <v>552</v>
      </c>
      <c r="D29" s="135">
        <v>8849</v>
      </c>
    </row>
    <row r="30" spans="1:4" s="95" customFormat="1" ht="18.95" customHeight="1">
      <c r="A30" s="145" t="s">
        <v>553</v>
      </c>
      <c r="B30" s="136">
        <v>0</v>
      </c>
      <c r="C30" s="145" t="s">
        <v>554</v>
      </c>
      <c r="D30" s="136">
        <v>0</v>
      </c>
    </row>
    <row r="31" spans="1:4" s="95" customFormat="1" ht="18.95" customHeight="1">
      <c r="A31" s="145" t="s">
        <v>555</v>
      </c>
      <c r="B31" s="135">
        <v>0</v>
      </c>
      <c r="C31" s="145" t="s">
        <v>556</v>
      </c>
      <c r="D31" s="135">
        <v>0</v>
      </c>
    </row>
    <row r="32" spans="1:4" s="95" customFormat="1" ht="18.95" customHeight="1">
      <c r="A32" s="145" t="s">
        <v>557</v>
      </c>
      <c r="B32" s="135">
        <v>95372</v>
      </c>
      <c r="C32" s="145" t="s">
        <v>558</v>
      </c>
      <c r="D32" s="135">
        <v>95372</v>
      </c>
    </row>
    <row r="33" spans="1:4" s="95" customFormat="1" ht="18.95" customHeight="1">
      <c r="A33" s="145" t="s">
        <v>559</v>
      </c>
      <c r="B33" s="135">
        <v>2368</v>
      </c>
      <c r="C33" s="145" t="s">
        <v>560</v>
      </c>
      <c r="D33" s="135">
        <v>2568</v>
      </c>
    </row>
    <row r="34" spans="1:4" s="95" customFormat="1" ht="18.95" customHeight="1">
      <c r="A34" s="144" t="s">
        <v>561</v>
      </c>
      <c r="B34" s="135">
        <v>705984</v>
      </c>
      <c r="C34" s="144" t="s">
        <v>562</v>
      </c>
      <c r="D34" s="135">
        <v>731645</v>
      </c>
    </row>
    <row r="35" spans="1:4" s="95" customFormat="1" ht="18.95" customHeight="1">
      <c r="A35" s="145" t="s">
        <v>563</v>
      </c>
      <c r="B35" s="135">
        <v>2016</v>
      </c>
      <c r="C35" s="145" t="s">
        <v>563</v>
      </c>
      <c r="D35" s="135">
        <v>8279</v>
      </c>
    </row>
    <row r="36" spans="1:4" s="95" customFormat="1" ht="18.95" customHeight="1">
      <c r="A36" s="145" t="s">
        <v>564</v>
      </c>
      <c r="B36" s="135">
        <v>0</v>
      </c>
      <c r="C36" s="145" t="s">
        <v>564</v>
      </c>
      <c r="D36" s="135">
        <v>0</v>
      </c>
    </row>
    <row r="37" spans="1:4" s="95" customFormat="1" ht="18.95" customHeight="1">
      <c r="A37" s="145" t="s">
        <v>565</v>
      </c>
      <c r="B37" s="135">
        <v>0</v>
      </c>
      <c r="C37" s="145" t="s">
        <v>565</v>
      </c>
      <c r="D37" s="135">
        <v>0</v>
      </c>
    </row>
    <row r="38" spans="1:4" s="95" customFormat="1" ht="18.95" customHeight="1">
      <c r="A38" s="145" t="s">
        <v>566</v>
      </c>
      <c r="B38" s="135">
        <v>7366</v>
      </c>
      <c r="C38" s="145" t="s">
        <v>566</v>
      </c>
      <c r="D38" s="135">
        <v>2371</v>
      </c>
    </row>
    <row r="39" spans="1:4" s="95" customFormat="1" ht="18.95" customHeight="1">
      <c r="A39" s="145" t="s">
        <v>567</v>
      </c>
      <c r="B39" s="135">
        <v>61497</v>
      </c>
      <c r="C39" s="145" t="s">
        <v>567</v>
      </c>
      <c r="D39" s="135">
        <v>61511</v>
      </c>
    </row>
    <row r="40" spans="1:4" s="95" customFormat="1" ht="18.95" customHeight="1">
      <c r="A40" s="145" t="s">
        <v>568</v>
      </c>
      <c r="B40" s="135">
        <v>197</v>
      </c>
      <c r="C40" s="145" t="s">
        <v>568</v>
      </c>
      <c r="D40" s="135">
        <v>856</v>
      </c>
    </row>
    <row r="41" spans="1:4" s="95" customFormat="1" ht="18.95" customHeight="1">
      <c r="A41" s="145" t="s">
        <v>569</v>
      </c>
      <c r="B41" s="135">
        <v>10092</v>
      </c>
      <c r="C41" s="145" t="s">
        <v>569</v>
      </c>
      <c r="D41" s="135">
        <v>9202</v>
      </c>
    </row>
    <row r="42" spans="1:4" s="95" customFormat="1" ht="18.95" customHeight="1">
      <c r="A42" s="145" t="s">
        <v>570</v>
      </c>
      <c r="B42" s="135">
        <v>138479</v>
      </c>
      <c r="C42" s="145" t="s">
        <v>570</v>
      </c>
      <c r="D42" s="135">
        <v>151124</v>
      </c>
    </row>
    <row r="43" spans="1:4" s="95" customFormat="1" ht="18.95" customHeight="1">
      <c r="A43" s="145" t="s">
        <v>571</v>
      </c>
      <c r="B43" s="135">
        <v>54518</v>
      </c>
      <c r="C43" s="145" t="s">
        <v>571</v>
      </c>
      <c r="D43" s="135">
        <v>52167</v>
      </c>
    </row>
    <row r="44" spans="1:4" s="95" customFormat="1" ht="18.95" customHeight="1">
      <c r="A44" s="145" t="s">
        <v>572</v>
      </c>
      <c r="B44" s="135">
        <v>108979</v>
      </c>
      <c r="C44" s="145" t="s">
        <v>572</v>
      </c>
      <c r="D44" s="135">
        <v>100509</v>
      </c>
    </row>
    <row r="45" spans="1:4" s="95" customFormat="1" ht="18.95" customHeight="1">
      <c r="A45" s="145" t="s">
        <v>573</v>
      </c>
      <c r="B45" s="135">
        <v>2577</v>
      </c>
      <c r="C45" s="145" t="s">
        <v>573</v>
      </c>
      <c r="D45" s="135">
        <v>8450</v>
      </c>
    </row>
    <row r="46" spans="1:4" s="95" customFormat="1" ht="18.95" customHeight="1">
      <c r="A46" s="145" t="s">
        <v>574</v>
      </c>
      <c r="B46" s="135">
        <v>136582</v>
      </c>
      <c r="C46" s="145" t="s">
        <v>574</v>
      </c>
      <c r="D46" s="135">
        <v>154363</v>
      </c>
    </row>
    <row r="47" spans="1:4" s="95" customFormat="1" ht="18.95" customHeight="1">
      <c r="A47" s="145" t="s">
        <v>575</v>
      </c>
      <c r="B47" s="135">
        <v>68001</v>
      </c>
      <c r="C47" s="145" t="s">
        <v>575</v>
      </c>
      <c r="D47" s="135">
        <v>62667</v>
      </c>
    </row>
    <row r="48" spans="1:4" s="95" customFormat="1" ht="18.95" customHeight="1">
      <c r="A48" s="145" t="s">
        <v>576</v>
      </c>
      <c r="B48" s="135">
        <v>5504</v>
      </c>
      <c r="C48" s="145" t="s">
        <v>576</v>
      </c>
      <c r="D48" s="135">
        <v>7274</v>
      </c>
    </row>
    <row r="49" spans="1:4" s="95" customFormat="1" ht="18.95" customHeight="1">
      <c r="A49" s="145" t="s">
        <v>577</v>
      </c>
      <c r="B49" s="135">
        <v>6162</v>
      </c>
      <c r="C49" s="145" t="s">
        <v>577</v>
      </c>
      <c r="D49" s="135">
        <v>6160</v>
      </c>
    </row>
    <row r="50" spans="1:4" s="95" customFormat="1" ht="18.95" customHeight="1">
      <c r="A50" s="145" t="s">
        <v>578</v>
      </c>
      <c r="B50" s="135">
        <v>810</v>
      </c>
      <c r="C50" s="145" t="s">
        <v>578</v>
      </c>
      <c r="D50" s="135">
        <v>710</v>
      </c>
    </row>
    <row r="51" spans="1:4" s="95" customFormat="1" ht="18.95" customHeight="1">
      <c r="A51" s="145" t="s">
        <v>579</v>
      </c>
      <c r="B51" s="136">
        <v>45591</v>
      </c>
      <c r="C51" s="145" t="s">
        <v>579</v>
      </c>
      <c r="D51" s="136">
        <v>46475</v>
      </c>
    </row>
    <row r="52" spans="1:4" s="95" customFormat="1" ht="18.95" customHeight="1">
      <c r="A52" s="145" t="s">
        <v>580</v>
      </c>
      <c r="B52" s="135">
        <v>66390</v>
      </c>
      <c r="C52" s="145" t="s">
        <v>580</v>
      </c>
      <c r="D52" s="136">
        <v>68232</v>
      </c>
    </row>
    <row r="53" spans="1:4" s="95" customFormat="1" ht="18.95" customHeight="1">
      <c r="A53" s="145" t="s">
        <v>581</v>
      </c>
      <c r="B53" s="135">
        <v>48</v>
      </c>
      <c r="C53" s="145" t="s">
        <v>581</v>
      </c>
      <c r="D53" s="136">
        <v>10</v>
      </c>
    </row>
    <row r="54" spans="1:4" s="95" customFormat="1" ht="18.95" customHeight="1">
      <c r="A54" s="145" t="s">
        <v>582</v>
      </c>
      <c r="B54" s="135">
        <v>-8825</v>
      </c>
      <c r="C54" s="145" t="s">
        <v>583</v>
      </c>
      <c r="D54" s="136">
        <v>-8715</v>
      </c>
    </row>
    <row r="55" spans="1:4" s="95" customFormat="1" ht="18.95" customHeight="1">
      <c r="A55" s="144" t="s">
        <v>584</v>
      </c>
      <c r="B55" s="135">
        <v>69162</v>
      </c>
      <c r="C55" s="144" t="s">
        <v>585</v>
      </c>
      <c r="D55" s="135">
        <v>12370</v>
      </c>
    </row>
    <row r="56" spans="1:4" s="95" customFormat="1" ht="18.95" customHeight="1">
      <c r="A56" s="145" t="s">
        <v>586</v>
      </c>
      <c r="B56" s="136">
        <v>49396</v>
      </c>
      <c r="C56" s="145" t="s">
        <v>587</v>
      </c>
      <c r="D56" s="136">
        <v>0</v>
      </c>
    </row>
    <row r="57" spans="1:4" s="95" customFormat="1" ht="18.95" customHeight="1">
      <c r="A57" s="145" t="s">
        <v>588</v>
      </c>
      <c r="B57" s="146">
        <v>19766</v>
      </c>
      <c r="C57" s="145" t="s">
        <v>589</v>
      </c>
      <c r="D57" s="146">
        <v>12370</v>
      </c>
    </row>
    <row r="58" spans="1:4" s="95" customFormat="1" ht="18.95" customHeight="1">
      <c r="A58" s="144" t="s">
        <v>590</v>
      </c>
      <c r="B58" s="136">
        <v>0</v>
      </c>
      <c r="C58" s="145"/>
      <c r="D58" s="136"/>
    </row>
    <row r="59" spans="1:4" s="95" customFormat="1" ht="18.95" customHeight="1">
      <c r="A59" s="144" t="s">
        <v>591</v>
      </c>
      <c r="B59" s="135">
        <v>17258</v>
      </c>
      <c r="C59" s="145"/>
      <c r="D59" s="147"/>
    </row>
    <row r="60" spans="1:4" s="95" customFormat="1" ht="18.95" customHeight="1">
      <c r="A60" s="144" t="s">
        <v>592</v>
      </c>
      <c r="B60" s="135">
        <v>7978</v>
      </c>
      <c r="C60" s="144" t="s">
        <v>593</v>
      </c>
      <c r="D60" s="136">
        <v>0</v>
      </c>
    </row>
    <row r="61" spans="1:4" s="95" customFormat="1" ht="18.95" customHeight="1">
      <c r="A61" s="145" t="s">
        <v>594</v>
      </c>
      <c r="B61" s="135">
        <v>2536</v>
      </c>
      <c r="C61" s="145"/>
      <c r="D61" s="136"/>
    </row>
    <row r="62" spans="1:4" s="95" customFormat="1" ht="18.95" customHeight="1">
      <c r="A62" s="145" t="s">
        <v>595</v>
      </c>
      <c r="B62" s="146">
        <v>0</v>
      </c>
      <c r="C62" s="145"/>
      <c r="D62" s="136"/>
    </row>
    <row r="63" spans="1:4" s="95" customFormat="1" ht="18.95" customHeight="1">
      <c r="A63" s="145" t="s">
        <v>596</v>
      </c>
      <c r="B63" s="136">
        <v>5442</v>
      </c>
      <c r="C63" s="145"/>
      <c r="D63" s="147"/>
    </row>
    <row r="64" spans="1:4" s="95" customFormat="1" ht="18.95" customHeight="1">
      <c r="A64" s="144" t="s">
        <v>597</v>
      </c>
      <c r="B64" s="147">
        <v>0</v>
      </c>
      <c r="C64" s="144" t="s">
        <v>598</v>
      </c>
      <c r="D64" s="135">
        <v>42000</v>
      </c>
    </row>
    <row r="65" spans="1:4" s="95" customFormat="1" ht="18.95" customHeight="1">
      <c r="A65" s="144" t="s">
        <v>599</v>
      </c>
      <c r="B65" s="136">
        <v>0</v>
      </c>
      <c r="C65" s="144" t="s">
        <v>600</v>
      </c>
      <c r="D65" s="135">
        <v>42000</v>
      </c>
    </row>
    <row r="66" spans="1:4" s="95" customFormat="1" ht="18.95" customHeight="1">
      <c r="A66" s="144" t="s">
        <v>601</v>
      </c>
      <c r="B66" s="136">
        <v>0</v>
      </c>
      <c r="C66" s="145" t="s">
        <v>602</v>
      </c>
      <c r="D66" s="135">
        <v>42000</v>
      </c>
    </row>
    <row r="67" spans="1:4" s="95" customFormat="1" ht="18.95" customHeight="1">
      <c r="A67" s="145" t="s">
        <v>603</v>
      </c>
      <c r="B67" s="136">
        <v>0</v>
      </c>
      <c r="C67" s="145" t="s">
        <v>604</v>
      </c>
      <c r="D67" s="135">
        <v>0</v>
      </c>
    </row>
    <row r="68" spans="1:4" s="95" customFormat="1" ht="18.95" customHeight="1">
      <c r="A68" s="145" t="s">
        <v>605</v>
      </c>
      <c r="B68" s="136">
        <v>0</v>
      </c>
      <c r="C68" s="145" t="s">
        <v>606</v>
      </c>
      <c r="D68" s="136">
        <v>0</v>
      </c>
    </row>
    <row r="69" spans="1:4" s="95" customFormat="1" ht="18.95" customHeight="1">
      <c r="A69" s="145" t="s">
        <v>607</v>
      </c>
      <c r="B69" s="136">
        <v>0</v>
      </c>
      <c r="C69" s="145" t="s">
        <v>608</v>
      </c>
      <c r="D69" s="147">
        <v>0</v>
      </c>
    </row>
    <row r="70" spans="1:4" s="95" customFormat="1" ht="18.95" customHeight="1">
      <c r="A70" s="145" t="s">
        <v>609</v>
      </c>
      <c r="B70" s="146">
        <v>0</v>
      </c>
      <c r="C70" s="145"/>
      <c r="D70" s="136"/>
    </row>
    <row r="71" spans="1:4" s="95" customFormat="1" ht="18.95" customHeight="1">
      <c r="A71" s="144" t="s">
        <v>610</v>
      </c>
      <c r="B71" s="136">
        <v>249697</v>
      </c>
      <c r="C71" s="144" t="s">
        <v>611</v>
      </c>
      <c r="D71" s="147">
        <v>153897</v>
      </c>
    </row>
    <row r="72" spans="1:4" s="95" customFormat="1" ht="18.95" customHeight="1">
      <c r="A72" s="144" t="s">
        <v>612</v>
      </c>
      <c r="B72" s="147">
        <v>249697</v>
      </c>
      <c r="C72" s="145" t="s">
        <v>613</v>
      </c>
      <c r="D72" s="136">
        <v>153897</v>
      </c>
    </row>
    <row r="73" spans="1:4" s="95" customFormat="1" ht="18.95" customHeight="1">
      <c r="A73" s="145" t="s">
        <v>614</v>
      </c>
      <c r="B73" s="136">
        <v>249697</v>
      </c>
      <c r="C73" s="145" t="s">
        <v>615</v>
      </c>
      <c r="D73" s="136">
        <v>0</v>
      </c>
    </row>
    <row r="74" spans="1:4" s="95" customFormat="1" ht="18.95" customHeight="1">
      <c r="A74" s="145" t="s">
        <v>616</v>
      </c>
      <c r="B74" s="136">
        <v>0</v>
      </c>
      <c r="C74" s="145" t="s">
        <v>617</v>
      </c>
      <c r="D74" s="148">
        <v>0</v>
      </c>
    </row>
    <row r="75" spans="1:4" s="95" customFormat="1" ht="18.95" customHeight="1">
      <c r="A75" s="145" t="s">
        <v>618</v>
      </c>
      <c r="B75" s="136">
        <v>0</v>
      </c>
      <c r="C75" s="145" t="s">
        <v>619</v>
      </c>
      <c r="D75" s="136">
        <v>0</v>
      </c>
    </row>
    <row r="76" spans="1:4" s="95" customFormat="1" ht="18.95" customHeight="1">
      <c r="A76" s="145" t="s">
        <v>620</v>
      </c>
      <c r="B76" s="136">
        <v>0</v>
      </c>
      <c r="C76" s="145"/>
      <c r="D76" s="136"/>
    </row>
    <row r="77" spans="1:4" s="95" customFormat="1" ht="18.95" customHeight="1">
      <c r="A77" s="144" t="s">
        <v>621</v>
      </c>
      <c r="B77" s="136">
        <v>0</v>
      </c>
      <c r="C77" s="144" t="s">
        <v>622</v>
      </c>
      <c r="D77" s="136">
        <v>0</v>
      </c>
    </row>
    <row r="78" spans="1:4" s="95" customFormat="1" ht="18.95" customHeight="1">
      <c r="A78" s="144" t="s">
        <v>623</v>
      </c>
      <c r="B78" s="136">
        <v>0</v>
      </c>
      <c r="C78" s="144" t="s">
        <v>624</v>
      </c>
      <c r="D78" s="146">
        <v>0</v>
      </c>
    </row>
    <row r="79" spans="1:4" s="95" customFormat="1" ht="18.95" customHeight="1">
      <c r="A79" s="144" t="s">
        <v>625</v>
      </c>
      <c r="B79" s="136">
        <v>0</v>
      </c>
      <c r="C79" s="144" t="s">
        <v>626</v>
      </c>
      <c r="D79" s="136">
        <v>0</v>
      </c>
    </row>
    <row r="80" spans="1:4" s="95" customFormat="1" ht="18.95" customHeight="1">
      <c r="A80" s="144" t="s">
        <v>627</v>
      </c>
      <c r="B80" s="136">
        <v>51990</v>
      </c>
      <c r="C80" s="144" t="s">
        <v>628</v>
      </c>
      <c r="D80" s="147">
        <v>112960</v>
      </c>
    </row>
    <row r="81" spans="1:4" s="95" customFormat="1" ht="18.95" customHeight="1">
      <c r="A81" s="144" t="s">
        <v>629</v>
      </c>
      <c r="B81" s="146">
        <v>0</v>
      </c>
      <c r="C81" s="144" t="s">
        <v>630</v>
      </c>
      <c r="D81" s="147">
        <v>0</v>
      </c>
    </row>
    <row r="82" spans="1:4" s="95" customFormat="1" ht="18.95" customHeight="1">
      <c r="A82" s="145" t="s">
        <v>631</v>
      </c>
      <c r="B82" s="136">
        <v>0</v>
      </c>
      <c r="C82" s="145" t="s">
        <v>632</v>
      </c>
      <c r="D82" s="147">
        <v>0</v>
      </c>
    </row>
    <row r="83" spans="1:4" s="95" customFormat="1" ht="18.95" customHeight="1">
      <c r="A83" s="145" t="s">
        <v>633</v>
      </c>
      <c r="B83" s="147">
        <v>0</v>
      </c>
      <c r="C83" s="145" t="s">
        <v>634</v>
      </c>
      <c r="D83" s="147">
        <v>0</v>
      </c>
    </row>
    <row r="84" spans="1:4" s="95" customFormat="1" ht="18.95" customHeight="1">
      <c r="A84" s="145" t="s">
        <v>635</v>
      </c>
      <c r="B84" s="136">
        <v>0</v>
      </c>
      <c r="C84" s="145" t="s">
        <v>636</v>
      </c>
      <c r="D84" s="147">
        <v>0</v>
      </c>
    </row>
    <row r="85" spans="1:4" s="95" customFormat="1" ht="18.95" customHeight="1">
      <c r="A85" s="144" t="s">
        <v>637</v>
      </c>
      <c r="B85" s="136">
        <v>0</v>
      </c>
      <c r="C85" s="144" t="s">
        <v>638</v>
      </c>
      <c r="D85" s="147">
        <v>0</v>
      </c>
    </row>
    <row r="86" spans="1:4" s="95" customFormat="1" ht="18.95" customHeight="1">
      <c r="A86" s="144" t="s">
        <v>639</v>
      </c>
      <c r="B86" s="136">
        <v>0</v>
      </c>
      <c r="C86" s="144" t="s">
        <v>640</v>
      </c>
      <c r="D86" s="136">
        <v>0</v>
      </c>
    </row>
    <row r="87" spans="1:4" s="95" customFormat="1" ht="18.95" customHeight="1">
      <c r="A87" s="145"/>
      <c r="B87" s="136"/>
      <c r="C87" s="144" t="s">
        <v>641</v>
      </c>
      <c r="D87" s="136">
        <v>0</v>
      </c>
    </row>
    <row r="88" spans="1:4" s="95" customFormat="1" ht="18.95" customHeight="1">
      <c r="A88" s="145"/>
      <c r="B88" s="136"/>
      <c r="C88" s="144" t="s">
        <v>642</v>
      </c>
      <c r="D88" s="146">
        <v>11470</v>
      </c>
    </row>
    <row r="89" spans="1:4" s="95" customFormat="1" ht="18.95" customHeight="1">
      <c r="A89" s="145"/>
      <c r="B89" s="136"/>
      <c r="C89" s="144" t="s">
        <v>643</v>
      </c>
      <c r="D89" s="136">
        <v>11470</v>
      </c>
    </row>
    <row r="90" spans="1:4" s="95" customFormat="1" ht="18.95" customHeight="1">
      <c r="A90" s="145"/>
      <c r="B90" s="136"/>
      <c r="C90" s="144" t="s">
        <v>644</v>
      </c>
      <c r="D90" s="147">
        <v>0</v>
      </c>
    </row>
    <row r="91" spans="1:4" s="95" customFormat="1" ht="18.95" customHeight="1">
      <c r="A91" s="149" t="s">
        <v>645</v>
      </c>
      <c r="B91" s="136">
        <v>2560672</v>
      </c>
      <c r="C91" s="149" t="s">
        <v>646</v>
      </c>
      <c r="D91" s="136">
        <v>2560672</v>
      </c>
    </row>
  </sheetData>
  <mergeCells count="1">
    <mergeCell ref="A1:D1"/>
  </mergeCells>
  <phoneticPr fontId="38" type="noConversion"/>
  <pageMargins left="0.75138888888888899" right="0.75138888888888899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C21" sqref="C1:D1048576"/>
    </sheetView>
  </sheetViews>
  <sheetFormatPr defaultColWidth="9" defaultRowHeight="24.75" customHeight="1"/>
  <cols>
    <col min="1" max="1" width="72.625" style="117" customWidth="1"/>
    <col min="2" max="2" width="30.25" style="117" customWidth="1"/>
    <col min="3" max="3" width="32.375" style="117" customWidth="1"/>
    <col min="4" max="16384" width="9" style="117"/>
  </cols>
  <sheetData>
    <row r="1" spans="1:2" s="114" customFormat="1" ht="30" customHeight="1">
      <c r="A1" s="225" t="s">
        <v>647</v>
      </c>
      <c r="B1" s="225"/>
    </row>
    <row r="2" spans="1:2" s="129" customFormat="1" ht="15" customHeight="1">
      <c r="A2" s="130" t="s">
        <v>648</v>
      </c>
      <c r="B2" s="131" t="s">
        <v>2</v>
      </c>
    </row>
    <row r="3" spans="1:2" s="115" customFormat="1" ht="45" customHeight="1">
      <c r="A3" s="123" t="s">
        <v>649</v>
      </c>
      <c r="B3" s="13" t="s">
        <v>650</v>
      </c>
    </row>
    <row r="4" spans="1:2" s="116" customFormat="1" ht="24.4" customHeight="1">
      <c r="A4" s="132" t="s">
        <v>651</v>
      </c>
      <c r="B4" s="133">
        <f>B5+B12</f>
        <v>1747796</v>
      </c>
    </row>
    <row r="5" spans="1:2" s="116" customFormat="1" ht="24.4" customHeight="1">
      <c r="A5" s="132" t="s">
        <v>652</v>
      </c>
      <c r="B5" s="133">
        <f>SUM(B6:B11)</f>
        <v>8314</v>
      </c>
    </row>
    <row r="6" spans="1:2" ht="24.4" customHeight="1">
      <c r="A6" s="134" t="s">
        <v>508</v>
      </c>
      <c r="B6" s="135">
        <v>-8718</v>
      </c>
    </row>
    <row r="7" spans="1:2" ht="24.4" customHeight="1">
      <c r="A7" s="134" t="s">
        <v>510</v>
      </c>
      <c r="B7" s="135">
        <v>4352</v>
      </c>
    </row>
    <row r="8" spans="1:2" ht="24.4" customHeight="1">
      <c r="A8" s="134" t="s">
        <v>512</v>
      </c>
      <c r="B8" s="135">
        <v>42967</v>
      </c>
    </row>
    <row r="9" spans="1:2" ht="24.4" customHeight="1">
      <c r="A9" s="134" t="s">
        <v>514</v>
      </c>
      <c r="B9" s="135">
        <v>17181</v>
      </c>
    </row>
    <row r="10" spans="1:2" ht="24.4" customHeight="1">
      <c r="A10" s="134" t="s">
        <v>516</v>
      </c>
      <c r="B10" s="136">
        <v>-47468</v>
      </c>
    </row>
    <row r="11" spans="1:2" ht="24.4" customHeight="1">
      <c r="A11" s="134" t="s">
        <v>518</v>
      </c>
      <c r="B11" s="135">
        <v>0</v>
      </c>
    </row>
    <row r="12" spans="1:2" s="116" customFormat="1" ht="24.4" customHeight="1">
      <c r="A12" s="132" t="s">
        <v>653</v>
      </c>
      <c r="B12" s="133">
        <f>B13+B34</f>
        <v>1739482</v>
      </c>
    </row>
    <row r="13" spans="1:2" ht="24.4" customHeight="1">
      <c r="A13" s="137" t="s">
        <v>654</v>
      </c>
      <c r="B13" s="138">
        <f>SUM(B14:B33)</f>
        <v>1007837</v>
      </c>
    </row>
    <row r="14" spans="1:2" ht="24.4" customHeight="1">
      <c r="A14" s="134" t="s">
        <v>522</v>
      </c>
      <c r="B14" s="138">
        <v>2360</v>
      </c>
    </row>
    <row r="15" spans="1:2" ht="24.4" customHeight="1">
      <c r="A15" s="134" t="s">
        <v>524</v>
      </c>
      <c r="B15" s="138">
        <v>425330</v>
      </c>
    </row>
    <row r="16" spans="1:2" ht="24.4" customHeight="1">
      <c r="A16" s="134" t="s">
        <v>526</v>
      </c>
      <c r="B16" s="138">
        <v>136716</v>
      </c>
    </row>
    <row r="17" spans="1:2" ht="24.4" customHeight="1">
      <c r="A17" s="134" t="s">
        <v>528</v>
      </c>
      <c r="B17" s="138">
        <v>22420</v>
      </c>
    </row>
    <row r="18" spans="1:2" ht="24.4" customHeight="1">
      <c r="A18" s="134" t="s">
        <v>530</v>
      </c>
      <c r="B18" s="138">
        <v>1104</v>
      </c>
    </row>
    <row r="19" spans="1:2" ht="24.4" customHeight="1">
      <c r="A19" s="134" t="s">
        <v>532</v>
      </c>
      <c r="B19" s="138">
        <v>3286</v>
      </c>
    </row>
    <row r="20" spans="1:2" ht="24.4" customHeight="1">
      <c r="A20" s="134" t="s">
        <v>534</v>
      </c>
      <c r="B20" s="138">
        <v>948</v>
      </c>
    </row>
    <row r="21" spans="1:2" ht="24.4" customHeight="1">
      <c r="A21" s="134" t="s">
        <v>536</v>
      </c>
      <c r="B21" s="138">
        <v>18255</v>
      </c>
    </row>
    <row r="22" spans="1:2" ht="24.4" customHeight="1">
      <c r="A22" s="134" t="s">
        <v>538</v>
      </c>
      <c r="B22" s="138">
        <v>51095</v>
      </c>
    </row>
    <row r="23" spans="1:2" ht="24.4" customHeight="1">
      <c r="A23" s="134" t="s">
        <v>540</v>
      </c>
      <c r="B23" s="138">
        <v>52584</v>
      </c>
    </row>
    <row r="24" spans="1:2" ht="24.4" customHeight="1">
      <c r="A24" s="134" t="s">
        <v>542</v>
      </c>
      <c r="B24" s="138">
        <v>0</v>
      </c>
    </row>
    <row r="25" spans="1:2" ht="24.4" customHeight="1">
      <c r="A25" s="134" t="s">
        <v>544</v>
      </c>
      <c r="B25" s="138">
        <v>26551</v>
      </c>
    </row>
    <row r="26" spans="1:2" ht="24.4" customHeight="1">
      <c r="A26" s="134" t="s">
        <v>546</v>
      </c>
      <c r="B26" s="138">
        <v>1781</v>
      </c>
    </row>
    <row r="27" spans="1:2" ht="24.4" customHeight="1">
      <c r="A27" s="134" t="s">
        <v>548</v>
      </c>
      <c r="B27" s="138">
        <v>12651</v>
      </c>
    </row>
    <row r="28" spans="1:2" ht="24.4" customHeight="1">
      <c r="A28" s="134" t="s">
        <v>550</v>
      </c>
      <c r="B28" s="138">
        <v>145967</v>
      </c>
    </row>
    <row r="29" spans="1:2" ht="24.4" customHeight="1">
      <c r="A29" s="134" t="s">
        <v>552</v>
      </c>
      <c r="B29" s="138">
        <v>8849</v>
      </c>
    </row>
    <row r="30" spans="1:2" ht="24.4" customHeight="1">
      <c r="A30" s="134" t="s">
        <v>554</v>
      </c>
      <c r="B30" s="138">
        <v>0</v>
      </c>
    </row>
    <row r="31" spans="1:2" ht="24.4" customHeight="1">
      <c r="A31" s="134" t="s">
        <v>556</v>
      </c>
      <c r="B31" s="138">
        <v>0</v>
      </c>
    </row>
    <row r="32" spans="1:2" ht="24.4" customHeight="1">
      <c r="A32" s="134" t="s">
        <v>558</v>
      </c>
      <c r="B32" s="138">
        <v>95372</v>
      </c>
    </row>
    <row r="33" spans="1:2" ht="24.4" customHeight="1">
      <c r="A33" s="134" t="s">
        <v>560</v>
      </c>
      <c r="B33" s="138">
        <v>2568</v>
      </c>
    </row>
    <row r="34" spans="1:2" ht="24.4" customHeight="1">
      <c r="A34" s="137" t="s">
        <v>655</v>
      </c>
      <c r="B34" s="138">
        <f>SUM(B35:B54)</f>
        <v>731645</v>
      </c>
    </row>
    <row r="35" spans="1:2" ht="24.4" customHeight="1">
      <c r="A35" s="134" t="s">
        <v>563</v>
      </c>
      <c r="B35" s="138">
        <v>8279</v>
      </c>
    </row>
    <row r="36" spans="1:2" ht="24.4" customHeight="1">
      <c r="A36" s="134" t="s">
        <v>564</v>
      </c>
      <c r="B36" s="138">
        <v>0</v>
      </c>
    </row>
    <row r="37" spans="1:2" ht="24.4" customHeight="1">
      <c r="A37" s="134" t="s">
        <v>565</v>
      </c>
      <c r="B37" s="138">
        <v>0</v>
      </c>
    </row>
    <row r="38" spans="1:2" ht="24.4" customHeight="1">
      <c r="A38" s="134" t="s">
        <v>566</v>
      </c>
      <c r="B38" s="138">
        <v>2371</v>
      </c>
    </row>
    <row r="39" spans="1:2" ht="24.4" customHeight="1">
      <c r="A39" s="134" t="s">
        <v>567</v>
      </c>
      <c r="B39" s="138">
        <v>61511</v>
      </c>
    </row>
    <row r="40" spans="1:2" ht="24.4" customHeight="1">
      <c r="A40" s="134" t="s">
        <v>568</v>
      </c>
      <c r="B40" s="138">
        <v>856</v>
      </c>
    </row>
    <row r="41" spans="1:2" ht="24.4" customHeight="1">
      <c r="A41" s="134" t="s">
        <v>569</v>
      </c>
      <c r="B41" s="138">
        <v>9202</v>
      </c>
    </row>
    <row r="42" spans="1:2" ht="24.4" customHeight="1">
      <c r="A42" s="134" t="s">
        <v>570</v>
      </c>
      <c r="B42" s="138">
        <v>151124</v>
      </c>
    </row>
    <row r="43" spans="1:2" ht="24.4" customHeight="1">
      <c r="A43" s="134" t="s">
        <v>571</v>
      </c>
      <c r="B43" s="138">
        <v>52167</v>
      </c>
    </row>
    <row r="44" spans="1:2" ht="24.4" customHeight="1">
      <c r="A44" s="134" t="s">
        <v>572</v>
      </c>
      <c r="B44" s="138">
        <v>100509</v>
      </c>
    </row>
    <row r="45" spans="1:2" ht="24.4" customHeight="1">
      <c r="A45" s="134" t="s">
        <v>573</v>
      </c>
      <c r="B45" s="138">
        <v>8450</v>
      </c>
    </row>
    <row r="46" spans="1:2" ht="24.4" customHeight="1">
      <c r="A46" s="134" t="s">
        <v>574</v>
      </c>
      <c r="B46" s="138">
        <v>154363</v>
      </c>
    </row>
    <row r="47" spans="1:2" ht="24.4" customHeight="1">
      <c r="A47" s="134" t="s">
        <v>575</v>
      </c>
      <c r="B47" s="138">
        <v>62667</v>
      </c>
    </row>
    <row r="48" spans="1:2" ht="24.75" customHeight="1">
      <c r="A48" s="134" t="s">
        <v>576</v>
      </c>
      <c r="B48" s="139">
        <v>7274</v>
      </c>
    </row>
    <row r="49" spans="1:2" ht="24.75" customHeight="1">
      <c r="A49" s="134" t="s">
        <v>577</v>
      </c>
      <c r="B49" s="139">
        <v>6160</v>
      </c>
    </row>
    <row r="50" spans="1:2" ht="24.75" customHeight="1">
      <c r="A50" s="134" t="s">
        <v>578</v>
      </c>
      <c r="B50" s="139">
        <v>710</v>
      </c>
    </row>
    <row r="51" spans="1:2" ht="24.75" customHeight="1">
      <c r="A51" s="134" t="s">
        <v>579</v>
      </c>
      <c r="B51" s="139">
        <v>46475</v>
      </c>
    </row>
    <row r="52" spans="1:2" ht="24.75" customHeight="1">
      <c r="A52" s="134" t="s">
        <v>580</v>
      </c>
      <c r="B52" s="139">
        <v>68232</v>
      </c>
    </row>
    <row r="53" spans="1:2" ht="24.75" customHeight="1">
      <c r="A53" s="134" t="s">
        <v>581</v>
      </c>
      <c r="B53" s="139">
        <v>10</v>
      </c>
    </row>
    <row r="54" spans="1:2" ht="24.75" customHeight="1">
      <c r="A54" s="134" t="s">
        <v>583</v>
      </c>
      <c r="B54" s="139">
        <v>-8715</v>
      </c>
    </row>
  </sheetData>
  <mergeCells count="1">
    <mergeCell ref="A1:B1"/>
  </mergeCells>
  <phoneticPr fontId="38" type="noConversion"/>
  <printOptions horizontalCentered="1"/>
  <pageMargins left="0.75138888888888899" right="0.75138888888888899" top="1" bottom="1" header="0.51041666666666696" footer="0.5104166666666669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8" sqref="H8"/>
    </sheetView>
  </sheetViews>
  <sheetFormatPr defaultColWidth="9" defaultRowHeight="24.75" customHeight="1"/>
  <cols>
    <col min="1" max="1" width="19.625" style="117" customWidth="1"/>
    <col min="2" max="5" width="17.25" style="117" customWidth="1"/>
    <col min="6" max="16384" width="9" style="117"/>
  </cols>
  <sheetData>
    <row r="1" spans="1:8" s="114" customFormat="1" ht="30" customHeight="1">
      <c r="A1" s="226" t="s">
        <v>656</v>
      </c>
      <c r="B1" s="226"/>
      <c r="C1" s="226"/>
      <c r="D1" s="226"/>
      <c r="E1" s="226"/>
      <c r="F1" s="118"/>
      <c r="G1" s="118"/>
      <c r="H1" s="118"/>
    </row>
    <row r="2" spans="1:8" ht="15" customHeight="1">
      <c r="A2" s="119" t="s">
        <v>657</v>
      </c>
      <c r="E2" s="120" t="s">
        <v>2</v>
      </c>
      <c r="G2" s="121"/>
      <c r="H2" s="122"/>
    </row>
    <row r="3" spans="1:8" s="115" customFormat="1" ht="45" customHeight="1">
      <c r="A3" s="123" t="s">
        <v>658</v>
      </c>
      <c r="B3" s="13" t="s">
        <v>659</v>
      </c>
      <c r="C3" s="123" t="s">
        <v>660</v>
      </c>
      <c r="D3" s="123" t="s">
        <v>661</v>
      </c>
      <c r="E3" s="13" t="s">
        <v>662</v>
      </c>
    </row>
    <row r="4" spans="1:8" s="116" customFormat="1" ht="24.4" customHeight="1">
      <c r="A4" s="124" t="s">
        <v>659</v>
      </c>
      <c r="B4" s="125">
        <f>SUM(B5:B17)</f>
        <v>1747796</v>
      </c>
      <c r="C4" s="125">
        <f>SUM(C5:C17)</f>
        <v>8314</v>
      </c>
      <c r="D4" s="125">
        <f>SUM(D5:D17)</f>
        <v>1007837</v>
      </c>
      <c r="E4" s="125">
        <f>SUM(E5:E17)</f>
        <v>731645</v>
      </c>
    </row>
    <row r="5" spans="1:8" ht="24.4" customHeight="1">
      <c r="A5" s="126" t="s">
        <v>663</v>
      </c>
      <c r="B5" s="127">
        <f>SUM(C5:E5)</f>
        <v>181099</v>
      </c>
      <c r="C5" s="127">
        <v>-6418</v>
      </c>
      <c r="D5" s="127">
        <v>91167</v>
      </c>
      <c r="E5" s="127">
        <v>96350</v>
      </c>
    </row>
    <row r="6" spans="1:8" ht="24.4" customHeight="1">
      <c r="A6" s="126" t="s">
        <v>664</v>
      </c>
      <c r="B6" s="127">
        <f t="shared" ref="B6:B17" si="0">SUM(C6:E6)</f>
        <v>107691</v>
      </c>
      <c r="C6" s="127">
        <v>2422</v>
      </c>
      <c r="D6" s="127">
        <v>61141</v>
      </c>
      <c r="E6" s="127">
        <v>44128</v>
      </c>
    </row>
    <row r="7" spans="1:8" ht="24.4" customHeight="1">
      <c r="A7" s="128" t="s">
        <v>665</v>
      </c>
      <c r="B7" s="127">
        <f t="shared" si="0"/>
        <v>127431</v>
      </c>
      <c r="C7" s="127">
        <v>1631</v>
      </c>
      <c r="D7" s="127">
        <v>71224</v>
      </c>
      <c r="E7" s="127">
        <v>54576</v>
      </c>
    </row>
    <row r="8" spans="1:8" ht="24.4" customHeight="1">
      <c r="A8" s="126" t="s">
        <v>666</v>
      </c>
      <c r="B8" s="127">
        <f t="shared" si="0"/>
        <v>179350</v>
      </c>
      <c r="C8" s="127">
        <v>6742</v>
      </c>
      <c r="D8" s="127">
        <v>122477</v>
      </c>
      <c r="E8" s="127">
        <v>50131</v>
      </c>
    </row>
    <row r="9" spans="1:8" ht="24.4" customHeight="1">
      <c r="A9" s="126" t="s">
        <v>667</v>
      </c>
      <c r="B9" s="127">
        <f t="shared" si="0"/>
        <v>135937</v>
      </c>
      <c r="C9" s="127">
        <v>23005</v>
      </c>
      <c r="D9" s="127">
        <v>76334</v>
      </c>
      <c r="E9" s="127">
        <v>36598</v>
      </c>
    </row>
    <row r="10" spans="1:8" ht="24.4" customHeight="1">
      <c r="A10" s="128" t="s">
        <v>668</v>
      </c>
      <c r="B10" s="127">
        <f t="shared" si="0"/>
        <v>94046</v>
      </c>
      <c r="C10" s="127">
        <v>-13929</v>
      </c>
      <c r="D10" s="127">
        <v>57072</v>
      </c>
      <c r="E10" s="127">
        <v>50903</v>
      </c>
    </row>
    <row r="11" spans="1:8" ht="24.4" customHeight="1">
      <c r="A11" s="126" t="s">
        <v>669</v>
      </c>
      <c r="B11" s="127">
        <f t="shared" si="0"/>
        <v>54084</v>
      </c>
      <c r="C11" s="127">
        <v>-1082</v>
      </c>
      <c r="D11" s="127">
        <v>32433</v>
      </c>
      <c r="E11" s="127">
        <v>22733</v>
      </c>
    </row>
    <row r="12" spans="1:8" ht="24.4" customHeight="1">
      <c r="A12" s="126" t="s">
        <v>670</v>
      </c>
      <c r="B12" s="127">
        <f t="shared" si="0"/>
        <v>73701</v>
      </c>
      <c r="C12" s="127">
        <v>-289</v>
      </c>
      <c r="D12" s="127">
        <v>48407</v>
      </c>
      <c r="E12" s="127">
        <v>25583</v>
      </c>
    </row>
    <row r="13" spans="1:8" ht="24.4" customHeight="1">
      <c r="A13" s="128" t="s">
        <v>671</v>
      </c>
      <c r="B13" s="127">
        <f t="shared" si="0"/>
        <v>130509</v>
      </c>
      <c r="C13" s="127">
        <v>1141</v>
      </c>
      <c r="D13" s="127">
        <v>84845</v>
      </c>
      <c r="E13" s="127">
        <v>44523</v>
      </c>
    </row>
    <row r="14" spans="1:8" ht="24.4" customHeight="1">
      <c r="A14" s="126" t="s">
        <v>672</v>
      </c>
      <c r="B14" s="127">
        <f t="shared" si="0"/>
        <v>91900</v>
      </c>
      <c r="C14" s="127">
        <v>-14685</v>
      </c>
      <c r="D14" s="127">
        <v>51282</v>
      </c>
      <c r="E14" s="127">
        <v>55303</v>
      </c>
    </row>
    <row r="15" spans="1:8" ht="24.4" customHeight="1">
      <c r="A15" s="126" t="s">
        <v>673</v>
      </c>
      <c r="B15" s="127">
        <f t="shared" si="0"/>
        <v>356283</v>
      </c>
      <c r="C15" s="127">
        <v>3719</v>
      </c>
      <c r="D15" s="127">
        <v>209930</v>
      </c>
      <c r="E15" s="127">
        <v>142634</v>
      </c>
    </row>
    <row r="16" spans="1:8" ht="24.4" customHeight="1">
      <c r="A16" s="128" t="s">
        <v>674</v>
      </c>
      <c r="B16" s="127">
        <f t="shared" si="0"/>
        <v>101721</v>
      </c>
      <c r="C16" s="127">
        <v>-3050</v>
      </c>
      <c r="D16" s="127">
        <v>60535</v>
      </c>
      <c r="E16" s="127">
        <v>44236</v>
      </c>
    </row>
    <row r="17" spans="1:5" ht="24.4" customHeight="1">
      <c r="A17" s="126" t="s">
        <v>675</v>
      </c>
      <c r="B17" s="127">
        <f t="shared" si="0"/>
        <v>114044</v>
      </c>
      <c r="C17" s="127">
        <v>9107</v>
      </c>
      <c r="D17" s="127">
        <v>40990</v>
      </c>
      <c r="E17" s="127">
        <v>63947</v>
      </c>
    </row>
  </sheetData>
  <mergeCells count="1">
    <mergeCell ref="A1:E1"/>
  </mergeCells>
  <phoneticPr fontId="38" type="noConversion"/>
  <printOptions horizontalCentered="1"/>
  <pageMargins left="0.75138888888888899" right="0.75138888888888899" top="1" bottom="1" header="0.51041666666666696" footer="0.5104166666666669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XET57"/>
  <sheetViews>
    <sheetView showZeros="0" workbookViewId="0">
      <pane xSplit="2" ySplit="3" topLeftCell="C4" activePane="bottomRight" state="frozen"/>
      <selection pane="topRight"/>
      <selection pane="bottomLeft"/>
      <selection pane="bottomRight" activeCell="A3" sqref="A3:XFD3"/>
    </sheetView>
  </sheetViews>
  <sheetFormatPr defaultColWidth="8.75" defaultRowHeight="14.25"/>
  <cols>
    <col min="1" max="1" width="36.625" style="95" customWidth="1"/>
    <col min="2" max="2" width="10" style="95" customWidth="1"/>
    <col min="3" max="4" width="12.75" style="96" customWidth="1"/>
    <col min="5" max="5" width="13.25" style="96" customWidth="1"/>
    <col min="6" max="6" width="19.125" style="95" customWidth="1"/>
    <col min="7" max="16374" width="8.75" style="95"/>
    <col min="16375" max="16384" width="8.75" style="97"/>
  </cols>
  <sheetData>
    <row r="1" spans="1:6" s="91" customFormat="1" ht="30" customHeight="1">
      <c r="A1" s="224" t="s">
        <v>676</v>
      </c>
      <c r="B1" s="224"/>
      <c r="C1" s="227"/>
      <c r="D1" s="227"/>
      <c r="E1" s="227"/>
      <c r="F1" s="224"/>
    </row>
    <row r="2" spans="1:6" s="92" customFormat="1" ht="15" customHeight="1">
      <c r="A2" s="98" t="s">
        <v>677</v>
      </c>
      <c r="B2" s="98"/>
      <c r="C2" s="99"/>
      <c r="D2" s="99"/>
      <c r="E2" s="100"/>
      <c r="F2" s="101" t="s">
        <v>2</v>
      </c>
    </row>
    <row r="3" spans="1:6" s="93" customFormat="1" ht="45" customHeight="1">
      <c r="A3" s="102" t="s">
        <v>678</v>
      </c>
      <c r="B3" s="102" t="s">
        <v>679</v>
      </c>
      <c r="C3" s="103" t="s">
        <v>680</v>
      </c>
      <c r="D3" s="103" t="s">
        <v>681</v>
      </c>
      <c r="E3" s="104" t="s">
        <v>682</v>
      </c>
      <c r="F3" s="105" t="s">
        <v>683</v>
      </c>
    </row>
    <row r="4" spans="1:6" s="94" customFormat="1" ht="20.100000000000001" customHeight="1">
      <c r="A4" s="106" t="s">
        <v>659</v>
      </c>
      <c r="B4" s="106"/>
      <c r="C4" s="107">
        <v>57256.107199999999</v>
      </c>
      <c r="D4" s="107">
        <v>53966.977200000001</v>
      </c>
      <c r="E4" s="107">
        <v>3289.13</v>
      </c>
      <c r="F4" s="107">
        <f>F5+F7+F11+F13+F18+F28+F34+F36+F38+F45+F48+F50+F52+F54</f>
        <v>0</v>
      </c>
    </row>
    <row r="5" spans="1:6" s="94" customFormat="1" ht="20.100000000000001" customHeight="1">
      <c r="A5" s="108" t="s">
        <v>684</v>
      </c>
      <c r="B5" s="108" t="s">
        <v>685</v>
      </c>
      <c r="C5" s="107">
        <v>5495</v>
      </c>
      <c r="D5" s="107">
        <v>5495</v>
      </c>
      <c r="E5" s="107">
        <v>0</v>
      </c>
      <c r="F5" s="107">
        <f>SUM(F6:F6)</f>
        <v>0</v>
      </c>
    </row>
    <row r="6" spans="1:6" s="94" customFormat="1" ht="20.100000000000001" customHeight="1">
      <c r="A6" s="109" t="s">
        <v>686</v>
      </c>
      <c r="B6" s="108" t="s">
        <v>687</v>
      </c>
      <c r="C6" s="107">
        <v>5495</v>
      </c>
      <c r="D6" s="107">
        <v>5495</v>
      </c>
      <c r="E6" s="107"/>
      <c r="F6" s="110"/>
    </row>
    <row r="7" spans="1:6" s="94" customFormat="1" ht="20.100000000000001" customHeight="1">
      <c r="A7" s="108" t="s">
        <v>688</v>
      </c>
      <c r="B7" s="108" t="s">
        <v>689</v>
      </c>
      <c r="C7" s="107">
        <v>3566</v>
      </c>
      <c r="D7" s="107">
        <v>1735</v>
      </c>
      <c r="E7" s="107">
        <v>1831</v>
      </c>
      <c r="F7" s="107">
        <f>SUM(F8:F10)</f>
        <v>0</v>
      </c>
    </row>
    <row r="8" spans="1:6" s="94" customFormat="1" ht="20.100000000000001" customHeight="1">
      <c r="A8" s="109" t="s">
        <v>690</v>
      </c>
      <c r="B8" s="108" t="s">
        <v>691</v>
      </c>
      <c r="C8" s="107">
        <v>3349</v>
      </c>
      <c r="D8" s="107">
        <v>1518</v>
      </c>
      <c r="E8" s="107">
        <v>1831</v>
      </c>
      <c r="F8" s="110"/>
    </row>
    <row r="9" spans="1:6" s="94" customFormat="1" ht="20.100000000000001" customHeight="1">
      <c r="A9" s="109" t="s">
        <v>692</v>
      </c>
      <c r="B9" s="108" t="s">
        <v>693</v>
      </c>
      <c r="C9" s="107">
        <v>146</v>
      </c>
      <c r="D9" s="107">
        <v>146</v>
      </c>
      <c r="E9" s="107"/>
      <c r="F9" s="110"/>
    </row>
    <row r="10" spans="1:6" s="94" customFormat="1" ht="20.100000000000001" customHeight="1">
      <c r="A10" s="109" t="s">
        <v>694</v>
      </c>
      <c r="B10" s="108" t="s">
        <v>695</v>
      </c>
      <c r="C10" s="107">
        <v>71</v>
      </c>
      <c r="D10" s="107">
        <v>71</v>
      </c>
      <c r="E10" s="107"/>
      <c r="F10" s="110"/>
    </row>
    <row r="11" spans="1:6" s="94" customFormat="1" ht="20.100000000000001" customHeight="1">
      <c r="A11" s="108" t="s">
        <v>696</v>
      </c>
      <c r="B11" s="108" t="s">
        <v>697</v>
      </c>
      <c r="C11" s="107">
        <v>684</v>
      </c>
      <c r="D11" s="107">
        <v>684</v>
      </c>
      <c r="E11" s="107">
        <v>0</v>
      </c>
      <c r="F11" s="107">
        <f>SUM(F12:F12)</f>
        <v>0</v>
      </c>
    </row>
    <row r="12" spans="1:6" s="94" customFormat="1" ht="20.100000000000001" customHeight="1">
      <c r="A12" s="109" t="s">
        <v>698</v>
      </c>
      <c r="B12" s="108" t="s">
        <v>699</v>
      </c>
      <c r="C12" s="107">
        <v>684</v>
      </c>
      <c r="D12" s="107">
        <v>684</v>
      </c>
      <c r="E12" s="107"/>
      <c r="F12" s="110"/>
    </row>
    <row r="13" spans="1:6" s="94" customFormat="1" ht="20.100000000000001" customHeight="1">
      <c r="A13" s="108" t="s">
        <v>700</v>
      </c>
      <c r="B13" s="108" t="s">
        <v>701</v>
      </c>
      <c r="C13" s="107">
        <v>433</v>
      </c>
      <c r="D13" s="107">
        <v>433</v>
      </c>
      <c r="E13" s="107">
        <v>0</v>
      </c>
      <c r="F13" s="107">
        <f>SUM(F14:F17)</f>
        <v>0</v>
      </c>
    </row>
    <row r="14" spans="1:6" s="94" customFormat="1" ht="20.100000000000001" customHeight="1">
      <c r="A14" s="109" t="s">
        <v>702</v>
      </c>
      <c r="B14" s="108" t="s">
        <v>703</v>
      </c>
      <c r="C14" s="107">
        <v>152</v>
      </c>
      <c r="D14" s="107">
        <v>152</v>
      </c>
      <c r="E14" s="107"/>
      <c r="F14" s="110"/>
    </row>
    <row r="15" spans="1:6" s="94" customFormat="1" ht="20.100000000000001" customHeight="1">
      <c r="A15" s="109" t="s">
        <v>704</v>
      </c>
      <c r="B15" s="108" t="s">
        <v>705</v>
      </c>
      <c r="C15" s="107">
        <v>76</v>
      </c>
      <c r="D15" s="107">
        <v>76</v>
      </c>
      <c r="E15" s="107"/>
      <c r="F15" s="110"/>
    </row>
    <row r="16" spans="1:6" s="94" customFormat="1" ht="20.100000000000001" customHeight="1">
      <c r="A16" s="109" t="s">
        <v>706</v>
      </c>
      <c r="B16" s="108" t="s">
        <v>707</v>
      </c>
      <c r="C16" s="107">
        <v>160</v>
      </c>
      <c r="D16" s="107">
        <v>160</v>
      </c>
      <c r="E16" s="107"/>
      <c r="F16" s="110"/>
    </row>
    <row r="17" spans="1:6" s="94" customFormat="1" ht="20.100000000000001" customHeight="1">
      <c r="A17" s="109" t="s">
        <v>708</v>
      </c>
      <c r="B17" s="108" t="s">
        <v>709</v>
      </c>
      <c r="C17" s="107">
        <v>45</v>
      </c>
      <c r="D17" s="107">
        <v>45</v>
      </c>
      <c r="E17" s="107"/>
      <c r="F17" s="110"/>
    </row>
    <row r="18" spans="1:6" s="94" customFormat="1" ht="20.100000000000001" customHeight="1">
      <c r="A18" s="108" t="s">
        <v>710</v>
      </c>
      <c r="B18" s="108" t="s">
        <v>711</v>
      </c>
      <c r="C18" s="107">
        <v>17434.071199999998</v>
      </c>
      <c r="D18" s="107">
        <v>16175.941199999999</v>
      </c>
      <c r="E18" s="107">
        <v>1258.1300000000001</v>
      </c>
      <c r="F18" s="107">
        <f>SUM(F19:F27)</f>
        <v>0</v>
      </c>
    </row>
    <row r="19" spans="1:6" s="94" customFormat="1" ht="20.100000000000001" customHeight="1">
      <c r="A19" s="109" t="s">
        <v>712</v>
      </c>
      <c r="B19" s="108" t="s">
        <v>713</v>
      </c>
      <c r="C19" s="107">
        <v>384</v>
      </c>
      <c r="D19" s="107">
        <v>384</v>
      </c>
      <c r="E19" s="107"/>
      <c r="F19" s="110"/>
    </row>
    <row r="20" spans="1:6" s="94" customFormat="1" ht="20.100000000000001" customHeight="1">
      <c r="A20" s="109" t="s">
        <v>714</v>
      </c>
      <c r="B20" s="108" t="s">
        <v>715</v>
      </c>
      <c r="C20" s="107">
        <v>586.84199999999998</v>
      </c>
      <c r="D20" s="107">
        <v>586.84199999999998</v>
      </c>
      <c r="E20" s="107"/>
      <c r="F20" s="110"/>
    </row>
    <row r="21" spans="1:6" s="94" customFormat="1" ht="20.100000000000001" customHeight="1">
      <c r="A21" s="109" t="s">
        <v>716</v>
      </c>
      <c r="B21" s="108" t="s">
        <v>717</v>
      </c>
      <c r="C21" s="107">
        <v>120</v>
      </c>
      <c r="D21" s="107">
        <v>120</v>
      </c>
      <c r="E21" s="107"/>
      <c r="F21" s="110"/>
    </row>
    <row r="22" spans="1:6" s="94" customFormat="1" ht="20.100000000000001" customHeight="1">
      <c r="A22" s="109" t="s">
        <v>718</v>
      </c>
      <c r="B22" s="108" t="s">
        <v>719</v>
      </c>
      <c r="C22" s="107">
        <v>1766.25</v>
      </c>
      <c r="D22" s="107">
        <v>1766.25</v>
      </c>
      <c r="E22" s="107"/>
      <c r="F22" s="110"/>
    </row>
    <row r="23" spans="1:6" s="94" customFormat="1" ht="20.100000000000001" customHeight="1">
      <c r="A23" s="109" t="s">
        <v>720</v>
      </c>
      <c r="B23" s="108" t="s">
        <v>721</v>
      </c>
      <c r="C23" s="107">
        <v>279.5</v>
      </c>
      <c r="D23" s="107">
        <v>279.5</v>
      </c>
      <c r="E23" s="107"/>
      <c r="F23" s="110"/>
    </row>
    <row r="24" spans="1:6" s="94" customFormat="1" ht="20.100000000000001" customHeight="1">
      <c r="A24" s="109" t="s">
        <v>722</v>
      </c>
      <c r="B24" s="108" t="s">
        <v>723</v>
      </c>
      <c r="C24" s="107">
        <v>140</v>
      </c>
      <c r="D24" s="107">
        <v>140</v>
      </c>
      <c r="E24" s="107"/>
      <c r="F24" s="110"/>
    </row>
    <row r="25" spans="1:6" s="94" customFormat="1" ht="20.100000000000001" customHeight="1">
      <c r="A25" s="109" t="s">
        <v>724</v>
      </c>
      <c r="B25" s="108" t="s">
        <v>725</v>
      </c>
      <c r="C25" s="107">
        <v>1861.75</v>
      </c>
      <c r="D25" s="107">
        <v>1861.75</v>
      </c>
      <c r="E25" s="107"/>
      <c r="F25" s="110"/>
    </row>
    <row r="26" spans="1:6" s="94" customFormat="1" ht="20.100000000000001" customHeight="1">
      <c r="A26" s="109" t="s">
        <v>726</v>
      </c>
      <c r="B26" s="108" t="s">
        <v>727</v>
      </c>
      <c r="C26" s="107">
        <v>1258.1300000000001</v>
      </c>
      <c r="D26" s="107">
        <v>0</v>
      </c>
      <c r="E26" s="111">
        <v>1258.1300000000001</v>
      </c>
      <c r="F26" s="110"/>
    </row>
    <row r="27" spans="1:6" s="94" customFormat="1" ht="20.100000000000001" customHeight="1">
      <c r="A27" s="109" t="s">
        <v>728</v>
      </c>
      <c r="B27" s="108" t="s">
        <v>729</v>
      </c>
      <c r="C27" s="107">
        <v>11037.599200000001</v>
      </c>
      <c r="D27" s="107">
        <v>11037.599200000001</v>
      </c>
      <c r="E27" s="107"/>
      <c r="F27" s="110"/>
    </row>
    <row r="28" spans="1:6" s="94" customFormat="1" ht="20.100000000000001" customHeight="1">
      <c r="A28" s="108" t="s">
        <v>730</v>
      </c>
      <c r="B28" s="108" t="s">
        <v>731</v>
      </c>
      <c r="C28" s="107">
        <v>3478.328</v>
      </c>
      <c r="D28" s="107">
        <v>3478.328</v>
      </c>
      <c r="E28" s="107">
        <v>0</v>
      </c>
      <c r="F28" s="107">
        <f>SUM(F29:F33)</f>
        <v>0</v>
      </c>
    </row>
    <row r="29" spans="1:6" s="94" customFormat="1" ht="20.100000000000001" customHeight="1">
      <c r="A29" s="109" t="s">
        <v>732</v>
      </c>
      <c r="B29" s="108" t="s">
        <v>733</v>
      </c>
      <c r="C29" s="107">
        <v>93.78</v>
      </c>
      <c r="D29" s="107">
        <v>93.78</v>
      </c>
      <c r="E29" s="107"/>
      <c r="F29" s="110"/>
    </row>
    <row r="30" spans="1:6" s="94" customFormat="1" ht="20.100000000000001" customHeight="1">
      <c r="A30" s="109" t="s">
        <v>734</v>
      </c>
      <c r="B30" s="108" t="s">
        <v>735</v>
      </c>
      <c r="C30" s="107">
        <v>958.06</v>
      </c>
      <c r="D30" s="107">
        <v>958.06</v>
      </c>
      <c r="E30" s="107"/>
      <c r="F30" s="110"/>
    </row>
    <row r="31" spans="1:6" s="94" customFormat="1" ht="20.100000000000001" customHeight="1">
      <c r="A31" s="109" t="s">
        <v>736</v>
      </c>
      <c r="B31" s="108" t="s">
        <v>737</v>
      </c>
      <c r="C31" s="107">
        <v>1164.7180000000001</v>
      </c>
      <c r="D31" s="107">
        <v>1164.7180000000001</v>
      </c>
      <c r="E31" s="107"/>
      <c r="F31" s="110"/>
    </row>
    <row r="32" spans="1:6" s="94" customFormat="1" ht="20.100000000000001" customHeight="1">
      <c r="A32" s="109" t="s">
        <v>738</v>
      </c>
      <c r="B32" s="108" t="s">
        <v>739</v>
      </c>
      <c r="C32" s="107">
        <v>1114</v>
      </c>
      <c r="D32" s="107">
        <v>1114</v>
      </c>
      <c r="E32" s="107"/>
      <c r="F32" s="110"/>
    </row>
    <row r="33" spans="1:6" s="94" customFormat="1" ht="20.100000000000001" customHeight="1">
      <c r="A33" s="109" t="s">
        <v>740</v>
      </c>
      <c r="B33" s="108" t="s">
        <v>741</v>
      </c>
      <c r="C33" s="107">
        <v>147.77000000000001</v>
      </c>
      <c r="D33" s="107">
        <v>147.77000000000001</v>
      </c>
      <c r="E33" s="107"/>
      <c r="F33" s="110"/>
    </row>
    <row r="34" spans="1:6" s="94" customFormat="1" ht="20.100000000000001" customHeight="1">
      <c r="A34" s="108" t="s">
        <v>742</v>
      </c>
      <c r="B34" s="108" t="s">
        <v>743</v>
      </c>
      <c r="C34" s="107">
        <v>510.8</v>
      </c>
      <c r="D34" s="107">
        <v>510.8</v>
      </c>
      <c r="E34" s="107">
        <v>0</v>
      </c>
      <c r="F34" s="107">
        <f>SUM(F35)</f>
        <v>0</v>
      </c>
    </row>
    <row r="35" spans="1:6" s="94" customFormat="1" ht="20.100000000000001" customHeight="1">
      <c r="A35" s="109" t="s">
        <v>744</v>
      </c>
      <c r="B35" s="108" t="s">
        <v>745</v>
      </c>
      <c r="C35" s="107">
        <v>510.8</v>
      </c>
      <c r="D35" s="107">
        <v>510.8</v>
      </c>
      <c r="E35" s="107"/>
      <c r="F35" s="110"/>
    </row>
    <row r="36" spans="1:6" s="94" customFormat="1" ht="20.100000000000001" customHeight="1">
      <c r="A36" s="108" t="s">
        <v>746</v>
      </c>
      <c r="B36" s="108" t="s">
        <v>747</v>
      </c>
      <c r="C36" s="107">
        <v>500</v>
      </c>
      <c r="D36" s="107">
        <v>500</v>
      </c>
      <c r="E36" s="107">
        <v>0</v>
      </c>
      <c r="F36" s="107">
        <f>SUM(F37:F37)</f>
        <v>0</v>
      </c>
    </row>
    <row r="37" spans="1:6" s="94" customFormat="1" ht="20.100000000000001" customHeight="1">
      <c r="A37" s="109" t="s">
        <v>748</v>
      </c>
      <c r="B37" s="108" t="s">
        <v>749</v>
      </c>
      <c r="C37" s="107">
        <v>500</v>
      </c>
      <c r="D37" s="107">
        <v>500</v>
      </c>
      <c r="E37" s="107"/>
      <c r="F37" s="110"/>
    </row>
    <row r="38" spans="1:6" s="94" customFormat="1" ht="20.100000000000001" customHeight="1">
      <c r="A38" s="108" t="s">
        <v>750</v>
      </c>
      <c r="B38" s="108" t="s">
        <v>751</v>
      </c>
      <c r="C38" s="107">
        <v>19262.3</v>
      </c>
      <c r="D38" s="107">
        <v>19262.3</v>
      </c>
      <c r="E38" s="107">
        <v>0</v>
      </c>
      <c r="F38" s="107">
        <f>SUM(F39:F44)</f>
        <v>0</v>
      </c>
    </row>
    <row r="39" spans="1:6" s="94" customFormat="1" ht="20.100000000000001" customHeight="1">
      <c r="A39" s="109" t="s">
        <v>752</v>
      </c>
      <c r="B39" s="108">
        <v>21301</v>
      </c>
      <c r="C39" s="107">
        <v>11805.42</v>
      </c>
      <c r="D39" s="107">
        <v>11805.42</v>
      </c>
      <c r="E39" s="107"/>
      <c r="F39" s="110"/>
    </row>
    <row r="40" spans="1:6" s="94" customFormat="1" ht="20.100000000000001" customHeight="1">
      <c r="A40" s="109" t="s">
        <v>753</v>
      </c>
      <c r="B40" s="108">
        <v>21302</v>
      </c>
      <c r="C40" s="107">
        <v>1809.37</v>
      </c>
      <c r="D40" s="107">
        <v>1809.37</v>
      </c>
      <c r="E40" s="107"/>
      <c r="F40" s="110"/>
    </row>
    <row r="41" spans="1:6" s="94" customFormat="1" ht="20.100000000000001" customHeight="1">
      <c r="A41" s="109" t="s">
        <v>754</v>
      </c>
      <c r="B41" s="108">
        <v>21303</v>
      </c>
      <c r="C41" s="107">
        <v>316.51</v>
      </c>
      <c r="D41" s="107">
        <v>316.51</v>
      </c>
      <c r="E41" s="107"/>
      <c r="F41" s="110"/>
    </row>
    <row r="42" spans="1:6" s="94" customFormat="1" ht="20.100000000000001" customHeight="1">
      <c r="A42" s="109" t="s">
        <v>755</v>
      </c>
      <c r="B42" s="108">
        <v>21305</v>
      </c>
      <c r="C42" s="107">
        <v>4499</v>
      </c>
      <c r="D42" s="107">
        <v>4499</v>
      </c>
      <c r="E42" s="107"/>
      <c r="F42" s="110"/>
    </row>
    <row r="43" spans="1:6" s="94" customFormat="1" ht="20.100000000000001" customHeight="1">
      <c r="A43" s="109" t="s">
        <v>756</v>
      </c>
      <c r="B43" s="108" t="s">
        <v>757</v>
      </c>
      <c r="C43" s="107">
        <v>290</v>
      </c>
      <c r="D43" s="107">
        <v>290</v>
      </c>
      <c r="E43" s="107"/>
      <c r="F43" s="110"/>
    </row>
    <row r="44" spans="1:6" s="94" customFormat="1" ht="20.100000000000001" customHeight="1">
      <c r="A44" s="109" t="s">
        <v>758</v>
      </c>
      <c r="B44" s="108" t="s">
        <v>759</v>
      </c>
      <c r="C44" s="107">
        <v>542</v>
      </c>
      <c r="D44" s="107">
        <v>542</v>
      </c>
      <c r="E44" s="107"/>
      <c r="F44" s="110"/>
    </row>
    <row r="45" spans="1:6" s="94" customFormat="1" ht="20.100000000000001" customHeight="1">
      <c r="A45" s="108" t="s">
        <v>760</v>
      </c>
      <c r="B45" s="108" t="s">
        <v>761</v>
      </c>
      <c r="C45" s="107">
        <v>1906</v>
      </c>
      <c r="D45" s="107">
        <v>1906</v>
      </c>
      <c r="E45" s="107">
        <v>0</v>
      </c>
      <c r="F45" s="107">
        <f>SUM(F46:F47)</f>
        <v>0</v>
      </c>
    </row>
    <row r="46" spans="1:6" s="94" customFormat="1" ht="20.100000000000001" customHeight="1">
      <c r="A46" s="109" t="s">
        <v>762</v>
      </c>
      <c r="B46" s="108" t="s">
        <v>763</v>
      </c>
      <c r="C46" s="107">
        <v>105</v>
      </c>
      <c r="D46" s="107">
        <v>105</v>
      </c>
      <c r="E46" s="107"/>
      <c r="F46" s="110"/>
    </row>
    <row r="47" spans="1:6" s="94" customFormat="1" ht="20.100000000000001" customHeight="1">
      <c r="A47" s="109" t="s">
        <v>764</v>
      </c>
      <c r="B47" s="108" t="s">
        <v>765</v>
      </c>
      <c r="C47" s="107">
        <v>1801</v>
      </c>
      <c r="D47" s="107">
        <v>1801</v>
      </c>
      <c r="E47" s="107"/>
      <c r="F47" s="110"/>
    </row>
    <row r="48" spans="1:6" s="94" customFormat="1" ht="20.100000000000001" customHeight="1">
      <c r="A48" s="108" t="s">
        <v>766</v>
      </c>
      <c r="B48" s="108" t="s">
        <v>767</v>
      </c>
      <c r="C48" s="107">
        <v>57</v>
      </c>
      <c r="D48" s="107">
        <v>57</v>
      </c>
      <c r="E48" s="107">
        <v>0</v>
      </c>
      <c r="F48" s="107">
        <f>SUM(F49)</f>
        <v>0</v>
      </c>
    </row>
    <row r="49" spans="1:6" s="94" customFormat="1" ht="20.100000000000001" customHeight="1">
      <c r="A49" s="109" t="s">
        <v>768</v>
      </c>
      <c r="B49" s="108" t="s">
        <v>769</v>
      </c>
      <c r="C49" s="107">
        <v>57</v>
      </c>
      <c r="D49" s="107">
        <v>57</v>
      </c>
      <c r="E49" s="107"/>
      <c r="F49" s="110"/>
    </row>
    <row r="50" spans="1:6" s="94" customFormat="1" ht="20.100000000000001" customHeight="1">
      <c r="A50" s="108" t="s">
        <v>770</v>
      </c>
      <c r="B50" s="108" t="s">
        <v>771</v>
      </c>
      <c r="C50" s="107">
        <v>1795.088</v>
      </c>
      <c r="D50" s="107">
        <v>1795.088</v>
      </c>
      <c r="E50" s="107">
        <v>0</v>
      </c>
      <c r="F50" s="107">
        <f>SUM(F51)</f>
        <v>0</v>
      </c>
    </row>
    <row r="51" spans="1:6" s="94" customFormat="1" ht="20.100000000000001" customHeight="1">
      <c r="A51" s="109" t="s">
        <v>772</v>
      </c>
      <c r="B51" s="108" t="s">
        <v>773</v>
      </c>
      <c r="C51" s="107">
        <v>1795.088</v>
      </c>
      <c r="D51" s="107">
        <v>1795.088</v>
      </c>
      <c r="E51" s="107"/>
      <c r="F51" s="110"/>
    </row>
    <row r="52" spans="1:6" s="94" customFormat="1" ht="20.100000000000001" customHeight="1">
      <c r="A52" s="108" t="s">
        <v>774</v>
      </c>
      <c r="B52" s="108" t="s">
        <v>775</v>
      </c>
      <c r="C52" s="107">
        <v>1934.52</v>
      </c>
      <c r="D52" s="107">
        <v>1934.52</v>
      </c>
      <c r="E52" s="107">
        <v>0</v>
      </c>
      <c r="F52" s="107">
        <f>SUM(F53)</f>
        <v>0</v>
      </c>
    </row>
    <row r="53" spans="1:6" s="94" customFormat="1" ht="20.100000000000001" customHeight="1">
      <c r="A53" s="109" t="s">
        <v>776</v>
      </c>
      <c r="B53" s="108" t="s">
        <v>777</v>
      </c>
      <c r="C53" s="107">
        <v>1934.52</v>
      </c>
      <c r="D53" s="107">
        <v>1934.52</v>
      </c>
      <c r="E53" s="107"/>
      <c r="F53" s="110"/>
    </row>
    <row r="54" spans="1:6" s="94" customFormat="1" ht="20.100000000000001" customHeight="1">
      <c r="A54" s="108" t="s">
        <v>778</v>
      </c>
      <c r="B54" s="108" t="s">
        <v>779</v>
      </c>
      <c r="C54" s="107">
        <v>200</v>
      </c>
      <c r="D54" s="107">
        <v>0</v>
      </c>
      <c r="E54" s="107">
        <v>200</v>
      </c>
      <c r="F54" s="107">
        <f>SUM(F55)</f>
        <v>0</v>
      </c>
    </row>
    <row r="55" spans="1:6" s="94" customFormat="1" ht="20.100000000000001" customHeight="1">
      <c r="A55" s="109" t="s">
        <v>780</v>
      </c>
      <c r="B55" s="112" t="s">
        <v>781</v>
      </c>
      <c r="C55" s="107">
        <v>200</v>
      </c>
      <c r="D55" s="107">
        <v>0</v>
      </c>
      <c r="E55" s="107">
        <v>200</v>
      </c>
      <c r="F55" s="113"/>
    </row>
    <row r="56" spans="1:6" s="95" customFormat="1">
      <c r="C56" s="96"/>
      <c r="D56" s="96"/>
      <c r="E56" s="96"/>
    </row>
    <row r="57" spans="1:6" s="95" customFormat="1">
      <c r="C57" s="96"/>
      <c r="D57" s="96"/>
      <c r="E57" s="96"/>
    </row>
  </sheetData>
  <mergeCells count="1">
    <mergeCell ref="A1:F1"/>
  </mergeCells>
  <phoneticPr fontId="38" type="noConversion"/>
  <printOptions horizontalCentered="1"/>
  <pageMargins left="0.75138888888888899" right="0.75138888888888899" top="1" bottom="1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activeCell="D14" sqref="D14"/>
    </sheetView>
  </sheetViews>
  <sheetFormatPr defaultColWidth="9" defaultRowHeight="14.25"/>
  <cols>
    <col min="1" max="1" width="41.375" style="80" customWidth="1"/>
    <col min="2" max="2" width="16.875" style="80" customWidth="1"/>
    <col min="3" max="3" width="16.125" style="80" customWidth="1"/>
    <col min="4" max="4" width="16.875" style="80" customWidth="1"/>
    <col min="5" max="5" width="18.25" style="80" customWidth="1"/>
    <col min="6" max="6" width="21.125" style="80" customWidth="1"/>
    <col min="7" max="7" width="9" style="80"/>
    <col min="8" max="8" width="32.5" style="80" customWidth="1"/>
    <col min="9" max="16384" width="9" style="80"/>
  </cols>
  <sheetData>
    <row r="1" spans="1:6" s="79" customFormat="1" ht="40.15" customHeight="1">
      <c r="A1" s="228" t="s">
        <v>782</v>
      </c>
      <c r="B1" s="228"/>
      <c r="C1" s="228"/>
      <c r="D1" s="228"/>
      <c r="E1" s="228"/>
      <c r="F1" s="228"/>
    </row>
    <row r="2" spans="1:6" ht="19.149999999999999" customHeight="1">
      <c r="A2" s="82" t="s">
        <v>783</v>
      </c>
      <c r="B2" s="82"/>
      <c r="C2" s="82"/>
      <c r="F2" s="83" t="s">
        <v>2</v>
      </c>
    </row>
    <row r="3" spans="1:6" s="81" customFormat="1" ht="22.15" customHeight="1">
      <c r="A3" s="84" t="s">
        <v>784</v>
      </c>
      <c r="B3" s="84" t="s">
        <v>785</v>
      </c>
      <c r="C3" s="84" t="s">
        <v>786</v>
      </c>
      <c r="D3" s="84" t="s">
        <v>787</v>
      </c>
      <c r="E3" s="84" t="s">
        <v>788</v>
      </c>
      <c r="F3" s="84" t="s">
        <v>683</v>
      </c>
    </row>
    <row r="4" spans="1:6" s="81" customFormat="1" ht="22.15" customHeight="1">
      <c r="A4" s="84" t="s">
        <v>789</v>
      </c>
      <c r="B4" s="85"/>
      <c r="C4" s="85"/>
      <c r="D4" s="85"/>
      <c r="E4" s="86"/>
      <c r="F4" s="86"/>
    </row>
    <row r="5" spans="1:6" s="81" customFormat="1" ht="22.15" customHeight="1">
      <c r="A5" s="87" t="s">
        <v>790</v>
      </c>
      <c r="B5" s="86"/>
      <c r="C5" s="86"/>
      <c r="D5" s="86"/>
      <c r="E5" s="86"/>
      <c r="F5" s="86"/>
    </row>
    <row r="6" spans="1:6" s="81" customFormat="1" ht="22.15" customHeight="1">
      <c r="A6" s="87" t="s">
        <v>791</v>
      </c>
      <c r="B6" s="88"/>
      <c r="C6" s="88"/>
      <c r="D6" s="88"/>
      <c r="E6" s="86"/>
      <c r="F6" s="86"/>
    </row>
    <row r="7" spans="1:6" s="81" customFormat="1" ht="22.15" customHeight="1">
      <c r="A7" s="87" t="s">
        <v>792</v>
      </c>
      <c r="B7" s="88"/>
      <c r="C7" s="88"/>
      <c r="D7" s="88"/>
      <c r="E7" s="86"/>
      <c r="F7" s="86"/>
    </row>
    <row r="8" spans="1:6" s="81" customFormat="1" ht="22.15" customHeight="1">
      <c r="A8" s="87" t="s">
        <v>793</v>
      </c>
      <c r="B8" s="88"/>
      <c r="C8" s="88"/>
      <c r="D8" s="88"/>
      <c r="E8" s="86"/>
      <c r="F8" s="86"/>
    </row>
    <row r="9" spans="1:6" s="81" customFormat="1" ht="22.15" customHeight="1">
      <c r="A9" s="87" t="s">
        <v>794</v>
      </c>
      <c r="B9" s="88"/>
      <c r="C9" s="88"/>
      <c r="D9" s="88"/>
      <c r="E9" s="86"/>
      <c r="F9" s="86"/>
    </row>
    <row r="10" spans="1:6" s="81" customFormat="1" ht="22.15" customHeight="1">
      <c r="A10" s="84" t="s">
        <v>795</v>
      </c>
      <c r="B10" s="89"/>
      <c r="C10" s="89"/>
      <c r="D10" s="89"/>
      <c r="E10" s="86"/>
      <c r="F10" s="86"/>
    </row>
    <row r="11" spans="1:6" s="82" customFormat="1" ht="22.15" customHeight="1">
      <c r="A11" s="90" t="s">
        <v>796</v>
      </c>
      <c r="B11" s="87"/>
      <c r="C11" s="87"/>
      <c r="D11" s="87"/>
      <c r="E11" s="87"/>
      <c r="F11" s="87"/>
    </row>
    <row r="12" spans="1:6" s="82" customFormat="1" ht="22.15" customHeight="1">
      <c r="A12" s="90" t="s">
        <v>797</v>
      </c>
      <c r="B12" s="87"/>
      <c r="C12" s="87"/>
      <c r="D12" s="87"/>
      <c r="E12" s="87"/>
      <c r="F12" s="87"/>
    </row>
    <row r="13" spans="1:6" s="82" customFormat="1" ht="22.15" customHeight="1">
      <c r="A13" s="90" t="s">
        <v>798</v>
      </c>
      <c r="B13" s="87"/>
      <c r="C13" s="87"/>
      <c r="D13" s="87"/>
      <c r="E13" s="87"/>
      <c r="F13" s="87"/>
    </row>
    <row r="14" spans="1:6" s="82" customFormat="1" ht="22.15" customHeight="1">
      <c r="A14" s="90" t="s">
        <v>799</v>
      </c>
      <c r="B14" s="87"/>
      <c r="C14" s="87"/>
      <c r="D14" s="87"/>
      <c r="E14" s="87"/>
      <c r="F14" s="87"/>
    </row>
    <row r="15" spans="1:6" s="82" customFormat="1" ht="22.15" customHeight="1">
      <c r="A15" s="90" t="s">
        <v>800</v>
      </c>
      <c r="B15" s="87"/>
      <c r="C15" s="87"/>
      <c r="D15" s="87"/>
      <c r="E15" s="87"/>
      <c r="F15" s="87"/>
    </row>
    <row r="16" spans="1:6" s="82" customFormat="1" ht="22.15" customHeight="1">
      <c r="A16" s="90" t="s">
        <v>801</v>
      </c>
      <c r="B16" s="87"/>
      <c r="C16" s="87"/>
      <c r="D16" s="87"/>
      <c r="E16" s="87"/>
      <c r="F16" s="87"/>
    </row>
    <row r="17" spans="1:6" s="82" customFormat="1" ht="22.15" customHeight="1">
      <c r="A17" s="90" t="s">
        <v>802</v>
      </c>
      <c r="B17" s="87"/>
      <c r="C17" s="87"/>
      <c r="D17" s="87"/>
      <c r="E17" s="87"/>
      <c r="F17" s="87"/>
    </row>
    <row r="18" spans="1:6" s="82" customFormat="1" ht="22.15" customHeight="1">
      <c r="A18" s="90" t="s">
        <v>803</v>
      </c>
      <c r="B18" s="87"/>
      <c r="C18" s="87"/>
      <c r="D18" s="87"/>
      <c r="E18" s="87"/>
      <c r="F18" s="87"/>
    </row>
    <row r="19" spans="1:6" s="82" customFormat="1" ht="22.15" customHeight="1">
      <c r="A19" s="90" t="s">
        <v>804</v>
      </c>
      <c r="B19" s="87"/>
      <c r="C19" s="87"/>
      <c r="D19" s="87"/>
      <c r="E19" s="87"/>
      <c r="F19" s="87"/>
    </row>
    <row r="20" spans="1:6" s="82" customFormat="1" ht="22.15" customHeight="1">
      <c r="A20" s="90" t="s">
        <v>805</v>
      </c>
      <c r="B20" s="87"/>
      <c r="C20" s="87"/>
      <c r="D20" s="87"/>
      <c r="E20" s="87"/>
      <c r="F20" s="87"/>
    </row>
    <row r="21" spans="1:6" s="82" customFormat="1" ht="22.15" customHeight="1">
      <c r="A21" s="90" t="s">
        <v>806</v>
      </c>
      <c r="B21" s="87"/>
      <c r="C21" s="87"/>
      <c r="D21" s="87"/>
      <c r="E21" s="87"/>
      <c r="F21" s="87"/>
    </row>
  </sheetData>
  <mergeCells count="1">
    <mergeCell ref="A1:F1"/>
  </mergeCells>
  <phoneticPr fontId="38" type="noConversion"/>
  <pageMargins left="0.75" right="0.75" top="1" bottom="1" header="0.51180555555555596" footer="0.51180555555555596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17</vt:i4>
      </vt:variant>
    </vt:vector>
  </HeadingPairs>
  <TitlesOfParts>
    <vt:vector size="33" baseType="lpstr">
      <vt:lpstr>1、2017市本级收入完成表 </vt:lpstr>
      <vt:lpstr>2、2017市本级公共财政支出执行表</vt:lpstr>
      <vt:lpstr>3、2017市本级政府性基金收入完成表 </vt:lpstr>
      <vt:lpstr>4、2017市本级政府性基金支出情况表执行表 </vt:lpstr>
      <vt:lpstr>5、2017年平衡表</vt:lpstr>
      <vt:lpstr>6、市对县补助</vt:lpstr>
      <vt:lpstr>7、补助明细</vt:lpstr>
      <vt:lpstr>8、安排市县</vt:lpstr>
      <vt:lpstr>9、2017年市本级国有资本经营预算执行表</vt:lpstr>
      <vt:lpstr>10、2017年市本级社会保险基金执行表</vt:lpstr>
      <vt:lpstr>11、2018年1-6月一般公共预算收入完成（全市）</vt:lpstr>
      <vt:lpstr>12、2018年1-6月一般公共预算支出执行（全市）</vt:lpstr>
      <vt:lpstr>13、2018年1-6月政府性基金收入完成（全市）</vt:lpstr>
      <vt:lpstr>14、2018年1-6月政府性基金支出执行（全市）</vt:lpstr>
      <vt:lpstr>15、2017年度一般公共预算基本支出决算</vt:lpstr>
      <vt:lpstr>16、2017年度政府性基金转移支付决算</vt:lpstr>
      <vt:lpstr>'11、2018年1-6月一般公共预算收入完成（全市）'!Print_Area</vt:lpstr>
      <vt:lpstr>'12、2018年1-6月一般公共预算支出执行（全市）'!Print_Area</vt:lpstr>
      <vt:lpstr>'13、2018年1-6月政府性基金收入完成（全市）'!Print_Area</vt:lpstr>
      <vt:lpstr>'14、2018年1-6月政府性基金支出执行（全市）'!Print_Area</vt:lpstr>
      <vt:lpstr>'6、市对县补助'!Print_Area</vt:lpstr>
      <vt:lpstr>'8、安排市县'!Print_Area</vt:lpstr>
      <vt:lpstr>'11、2018年1-6月一般公共预算收入完成（全市）'!Print_Titles</vt:lpstr>
      <vt:lpstr>'12、2018年1-6月一般公共预算支出执行（全市）'!Print_Titles</vt:lpstr>
      <vt:lpstr>'13、2018年1-6月政府性基金收入完成（全市）'!Print_Titles</vt:lpstr>
      <vt:lpstr>'14、2018年1-6月政府性基金支出执行（全市）'!Print_Titles</vt:lpstr>
      <vt:lpstr>'15、2017年度一般公共预算基本支出决算'!Print_Titles</vt:lpstr>
      <vt:lpstr>'2、2017市本级公共财政支出执行表'!Print_Titles</vt:lpstr>
      <vt:lpstr>'4、2017市本级政府性基金支出情况表执行表 '!Print_Titles</vt:lpstr>
      <vt:lpstr>'5、2017年平衡表'!Print_Titles</vt:lpstr>
      <vt:lpstr>'6、市对县补助'!Print_Titles</vt:lpstr>
      <vt:lpstr>'7、补助明细'!Print_Titles</vt:lpstr>
      <vt:lpstr>'8、安排市县'!Print_Titles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李吉云</cp:lastModifiedBy>
  <dcterms:created xsi:type="dcterms:W3CDTF">2017-07-11T02:18:00Z</dcterms:created>
  <dcterms:modified xsi:type="dcterms:W3CDTF">2019-01-23T03:35:54Z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