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2 (2)" sheetId="1" r:id="rId1"/>
  </sheets>
  <definedNames/>
  <calcPr fullCalcOnLoad="1"/>
</workbook>
</file>

<file path=xl/sharedStrings.xml><?xml version="1.0" encoding="utf-8"?>
<sst xmlns="http://schemas.openxmlformats.org/spreadsheetml/2006/main" count="40" uniqueCount="31">
  <si>
    <t>单位：万元</t>
  </si>
  <si>
    <t>合计</t>
  </si>
  <si>
    <t>附件2</t>
  </si>
  <si>
    <t>吕梁市2020年政府债务限额分配计划表</t>
  </si>
  <si>
    <t>县市</t>
  </si>
  <si>
    <t>2019年政府债务限额</t>
  </si>
  <si>
    <t>2020年新增政府债务限额</t>
  </si>
  <si>
    <t>2020年政府债务限额</t>
  </si>
  <si>
    <t>备注</t>
  </si>
  <si>
    <t>一般债务</t>
  </si>
  <si>
    <t>专项债务</t>
  </si>
  <si>
    <t>提前下达</t>
  </si>
  <si>
    <t>本次下达</t>
  </si>
  <si>
    <t>全市合计</t>
  </si>
  <si>
    <t>市本级</t>
  </si>
  <si>
    <t>县市区合计</t>
  </si>
  <si>
    <t>兴县</t>
  </si>
  <si>
    <t>岚县</t>
  </si>
  <si>
    <t>交城县</t>
  </si>
  <si>
    <t>文水县</t>
  </si>
  <si>
    <t>汾阳市</t>
  </si>
  <si>
    <t>孝义市</t>
  </si>
  <si>
    <t>交口县</t>
  </si>
  <si>
    <t>中阳县</t>
  </si>
  <si>
    <t>石楼县</t>
  </si>
  <si>
    <t>柳林县</t>
  </si>
  <si>
    <t>临县</t>
  </si>
  <si>
    <t>方山县</t>
  </si>
  <si>
    <t>离石区</t>
  </si>
  <si>
    <t>备注：2020年政府债务限额=2019年政府债务限额+2020年新增政府债务限额</t>
  </si>
  <si>
    <t xml:space="preserve">      本次下达县市区的专项债务限额中包含市规划和自然资源局统一组织发行的国家储备林项目，债务限额、资金使用、还本付息责任落实到有关县市区。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</si>
</sst>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s>
  <fonts count="47">
    <font>
      <sz val="12"/>
      <name val="宋体"/>
      <family val="0"/>
    </font>
    <font>
      <sz val="11"/>
      <color indexed="8"/>
      <name val="宋体"/>
      <family val="0"/>
    </font>
    <font>
      <sz val="16"/>
      <name val="方正小标宋简体"/>
      <family val="0"/>
    </font>
    <font>
      <sz val="11"/>
      <name val="宋体"/>
      <family val="0"/>
    </font>
    <font>
      <sz val="10"/>
      <name val="宋体"/>
      <family val="0"/>
    </font>
    <font>
      <sz val="14"/>
      <name val="黑体"/>
      <family val="3"/>
    </font>
    <font>
      <b/>
      <sz val="11"/>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6">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vertical="center"/>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right" vertical="center"/>
    </xf>
    <xf numFmtId="0" fontId="3" fillId="0" borderId="9" xfId="0" applyFont="1" applyFill="1" applyBorder="1" applyAlignment="1">
      <alignment vertical="center"/>
    </xf>
    <xf numFmtId="177" fontId="3" fillId="0" borderId="9" xfId="0" applyNumberFormat="1" applyFont="1" applyFill="1" applyBorder="1" applyAlignment="1">
      <alignment horizontal="right" vertical="center"/>
    </xf>
    <xf numFmtId="0" fontId="7" fillId="0" borderId="9" xfId="0" applyFont="1" applyFill="1" applyBorder="1" applyAlignment="1">
      <alignment vertical="center" wrapText="1"/>
    </xf>
    <xf numFmtId="178" fontId="3" fillId="0" borderId="9" xfId="0" applyNumberFormat="1" applyFont="1" applyFill="1" applyBorder="1" applyAlignment="1">
      <alignment horizontal="right" vertical="center"/>
    </xf>
    <xf numFmtId="0" fontId="3" fillId="0" borderId="10" xfId="0" applyFont="1" applyFill="1" applyBorder="1" applyAlignment="1">
      <alignment vertical="center"/>
    </xf>
    <xf numFmtId="178" fontId="3" fillId="0" borderId="10" xfId="0" applyNumberFormat="1" applyFont="1" applyFill="1" applyBorder="1" applyAlignment="1">
      <alignment horizontal="right" vertical="center"/>
    </xf>
    <xf numFmtId="0" fontId="6" fillId="0" borderId="9" xfId="0" applyFont="1" applyFill="1" applyBorder="1" applyAlignment="1">
      <alignment vertical="center"/>
    </xf>
    <xf numFmtId="0" fontId="3" fillId="0" borderId="9" xfId="0" applyFont="1" applyFill="1" applyBorder="1" applyAlignment="1">
      <alignment vertical="center" wrapText="1"/>
    </xf>
    <xf numFmtId="177" fontId="0" fillId="0" borderId="0" xfId="0" applyNumberFormat="1" applyAlignment="1">
      <alignment/>
    </xf>
    <xf numFmtId="178" fontId="0" fillId="0" borderId="0" xfId="0" applyNumberFormat="1" applyAlignment="1">
      <alignment/>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wrapText="1"/>
    </xf>
    <xf numFmtId="177" fontId="6" fillId="0" borderId="9"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5"/>
  </sheetPr>
  <dimension ref="A1:Q32"/>
  <sheetViews>
    <sheetView showZeros="0" tabSelected="1"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27" sqref="A27"/>
    </sheetView>
  </sheetViews>
  <sheetFormatPr defaultColWidth="9.00390625" defaultRowHeight="14.25"/>
  <cols>
    <col min="1" max="1" width="9.75390625" style="1" customWidth="1"/>
    <col min="2" max="2" width="9.875" style="1" customWidth="1"/>
    <col min="3" max="3" width="10.00390625" style="1" customWidth="1"/>
    <col min="4" max="4" width="8.875" style="1" customWidth="1"/>
    <col min="5" max="13" width="10.375" style="1" customWidth="1"/>
    <col min="14" max="14" width="7.875" style="1" customWidth="1"/>
  </cols>
  <sheetData>
    <row r="1" ht="18.75">
      <c r="A1" s="2" t="s">
        <v>2</v>
      </c>
    </row>
    <row r="2" spans="1:14" ht="22.5" customHeight="1">
      <c r="A2" s="17" t="s">
        <v>3</v>
      </c>
      <c r="B2" s="17"/>
      <c r="C2" s="17"/>
      <c r="D2" s="17"/>
      <c r="E2" s="17"/>
      <c r="F2" s="17"/>
      <c r="G2" s="17"/>
      <c r="H2" s="17"/>
      <c r="I2" s="17"/>
      <c r="J2" s="17"/>
      <c r="K2" s="17"/>
      <c r="L2" s="17"/>
      <c r="M2" s="17"/>
      <c r="N2" s="17"/>
    </row>
    <row r="3" spans="1:14" ht="14.25">
      <c r="A3" s="3"/>
      <c r="B3" s="3"/>
      <c r="C3" s="3"/>
      <c r="D3" s="3"/>
      <c r="E3" s="3"/>
      <c r="F3" s="3"/>
      <c r="G3" s="3"/>
      <c r="H3" s="3"/>
      <c r="I3" s="3"/>
      <c r="J3" s="3"/>
      <c r="K3" s="3"/>
      <c r="L3" s="3"/>
      <c r="M3" s="18" t="s">
        <v>0</v>
      </c>
      <c r="N3" s="19"/>
    </row>
    <row r="4" spans="1:14" ht="45.75" customHeight="1">
      <c r="A4" s="22" t="s">
        <v>4</v>
      </c>
      <c r="B4" s="20" t="s">
        <v>5</v>
      </c>
      <c r="C4" s="20"/>
      <c r="D4" s="21"/>
      <c r="E4" s="20" t="s">
        <v>6</v>
      </c>
      <c r="F4" s="20"/>
      <c r="G4" s="20"/>
      <c r="H4" s="20"/>
      <c r="I4" s="20"/>
      <c r="J4" s="20"/>
      <c r="K4" s="20" t="s">
        <v>7</v>
      </c>
      <c r="L4" s="20"/>
      <c r="M4" s="20"/>
      <c r="N4" s="25" t="s">
        <v>8</v>
      </c>
    </row>
    <row r="5" spans="1:14" ht="19.5" customHeight="1">
      <c r="A5" s="23"/>
      <c r="B5" s="24" t="s">
        <v>1</v>
      </c>
      <c r="C5" s="24" t="s">
        <v>9</v>
      </c>
      <c r="D5" s="24" t="s">
        <v>10</v>
      </c>
      <c r="E5" s="20" t="s">
        <v>11</v>
      </c>
      <c r="F5" s="20"/>
      <c r="G5" s="20"/>
      <c r="H5" s="20" t="s">
        <v>12</v>
      </c>
      <c r="I5" s="20"/>
      <c r="J5" s="20"/>
      <c r="K5" s="20" t="s">
        <v>1</v>
      </c>
      <c r="L5" s="20" t="s">
        <v>9</v>
      </c>
      <c r="M5" s="20" t="s">
        <v>10</v>
      </c>
      <c r="N5" s="25"/>
    </row>
    <row r="6" spans="1:14" ht="22.5" customHeight="1">
      <c r="A6" s="23"/>
      <c r="B6" s="20"/>
      <c r="C6" s="20"/>
      <c r="D6" s="20"/>
      <c r="E6" s="4" t="s">
        <v>1</v>
      </c>
      <c r="F6" s="4" t="s">
        <v>9</v>
      </c>
      <c r="G6" s="4" t="s">
        <v>10</v>
      </c>
      <c r="H6" s="4" t="s">
        <v>1</v>
      </c>
      <c r="I6" s="4" t="s">
        <v>9</v>
      </c>
      <c r="J6" s="4" t="s">
        <v>10</v>
      </c>
      <c r="K6" s="20"/>
      <c r="L6" s="20"/>
      <c r="M6" s="20"/>
      <c r="N6" s="25"/>
    </row>
    <row r="7" spans="1:14" ht="21" customHeight="1">
      <c r="A7" s="4" t="s">
        <v>13</v>
      </c>
      <c r="B7" s="5">
        <f aca="true" t="shared" si="0" ref="B7:J7">B8+B9</f>
        <v>2779000</v>
      </c>
      <c r="C7" s="5">
        <f t="shared" si="0"/>
        <v>1985000</v>
      </c>
      <c r="D7" s="5">
        <f t="shared" si="0"/>
        <v>794000</v>
      </c>
      <c r="E7" s="5">
        <f t="shared" si="0"/>
        <v>335900</v>
      </c>
      <c r="F7" s="5">
        <f t="shared" si="0"/>
        <v>150000</v>
      </c>
      <c r="G7" s="5">
        <f t="shared" si="0"/>
        <v>185900</v>
      </c>
      <c r="H7" s="5">
        <f t="shared" si="0"/>
        <v>275100</v>
      </c>
      <c r="I7" s="5">
        <f t="shared" si="0"/>
        <v>99000</v>
      </c>
      <c r="J7" s="5">
        <f t="shared" si="0"/>
        <v>176100</v>
      </c>
      <c r="K7" s="5">
        <f>B7+E7+H7</f>
        <v>3390000</v>
      </c>
      <c r="L7" s="5">
        <f aca="true" t="shared" si="1" ref="L7:L22">C7+F7+I7</f>
        <v>2234000</v>
      </c>
      <c r="M7" s="5">
        <f aca="true" t="shared" si="2" ref="M7:M22">D7+G7+J7</f>
        <v>1156000</v>
      </c>
      <c r="N7" s="12"/>
    </row>
    <row r="8" spans="1:14" ht="21" customHeight="1">
      <c r="A8" s="6" t="s">
        <v>14</v>
      </c>
      <c r="B8" s="7">
        <f>C8+D8</f>
        <v>908500</v>
      </c>
      <c r="C8" s="7">
        <v>656400</v>
      </c>
      <c r="D8" s="7">
        <v>252100</v>
      </c>
      <c r="E8" s="7">
        <f>F8+G8</f>
        <v>82900</v>
      </c>
      <c r="F8" s="7">
        <v>60000</v>
      </c>
      <c r="G8" s="7">
        <v>22900</v>
      </c>
      <c r="H8" s="7">
        <f>I8+J8</f>
        <v>50400</v>
      </c>
      <c r="I8" s="7">
        <v>33600</v>
      </c>
      <c r="J8" s="7">
        <v>16800</v>
      </c>
      <c r="K8" s="7">
        <f aca="true" t="shared" si="3" ref="K8:K22">B8+E8+H8</f>
        <v>1041800</v>
      </c>
      <c r="L8" s="7">
        <f t="shared" si="1"/>
        <v>750000</v>
      </c>
      <c r="M8" s="7">
        <f t="shared" si="2"/>
        <v>291800</v>
      </c>
      <c r="N8" s="13"/>
    </row>
    <row r="9" spans="1:14" ht="21" customHeight="1">
      <c r="A9" s="8" t="s">
        <v>15</v>
      </c>
      <c r="B9" s="5">
        <f aca="true" t="shared" si="4" ref="B9:J9">SUM(B10:B22)</f>
        <v>1870500</v>
      </c>
      <c r="C9" s="5">
        <f t="shared" si="4"/>
        <v>1328600</v>
      </c>
      <c r="D9" s="5">
        <f t="shared" si="4"/>
        <v>541900</v>
      </c>
      <c r="E9" s="5">
        <f t="shared" si="4"/>
        <v>253000</v>
      </c>
      <c r="F9" s="5">
        <f t="shared" si="4"/>
        <v>90000</v>
      </c>
      <c r="G9" s="5">
        <f t="shared" si="4"/>
        <v>163000</v>
      </c>
      <c r="H9" s="5">
        <f t="shared" si="4"/>
        <v>224700</v>
      </c>
      <c r="I9" s="5">
        <f t="shared" si="4"/>
        <v>65400</v>
      </c>
      <c r="J9" s="5">
        <f t="shared" si="4"/>
        <v>159300</v>
      </c>
      <c r="K9" s="5">
        <f t="shared" si="3"/>
        <v>2348200</v>
      </c>
      <c r="L9" s="5">
        <f t="shared" si="1"/>
        <v>1484000</v>
      </c>
      <c r="M9" s="5">
        <f t="shared" si="2"/>
        <v>864200</v>
      </c>
      <c r="N9" s="12"/>
    </row>
    <row r="10" spans="1:17" ht="21" customHeight="1">
      <c r="A10" s="6" t="s">
        <v>16</v>
      </c>
      <c r="B10" s="7">
        <f>C10+D10</f>
        <v>133216</v>
      </c>
      <c r="C10" s="7">
        <v>60716</v>
      </c>
      <c r="D10" s="7">
        <v>72500</v>
      </c>
      <c r="E10" s="7">
        <f>F10+G10</f>
        <v>32400</v>
      </c>
      <c r="F10" s="7">
        <v>10900</v>
      </c>
      <c r="G10" s="7">
        <v>21500</v>
      </c>
      <c r="H10" s="7">
        <f>I10+J10</f>
        <v>24299</v>
      </c>
      <c r="I10" s="7">
        <v>11299</v>
      </c>
      <c r="J10" s="7">
        <v>13000</v>
      </c>
      <c r="K10" s="7">
        <f t="shared" si="3"/>
        <v>189915</v>
      </c>
      <c r="L10" s="7">
        <f t="shared" si="1"/>
        <v>82915</v>
      </c>
      <c r="M10" s="7">
        <f t="shared" si="2"/>
        <v>107000</v>
      </c>
      <c r="N10" s="13"/>
      <c r="O10" s="14"/>
      <c r="Q10" s="14"/>
    </row>
    <row r="11" spans="1:17" ht="21" customHeight="1">
      <c r="A11" s="6" t="s">
        <v>17</v>
      </c>
      <c r="B11" s="7">
        <f aca="true" t="shared" si="5" ref="B11:B22">C11+D11</f>
        <v>49940</v>
      </c>
      <c r="C11" s="7">
        <v>29340</v>
      </c>
      <c r="D11" s="7">
        <v>20600</v>
      </c>
      <c r="E11" s="7">
        <f aca="true" t="shared" si="6" ref="E11:E22">F11+G11</f>
        <v>7000</v>
      </c>
      <c r="F11" s="7">
        <v>7000</v>
      </c>
      <c r="G11" s="7"/>
      <c r="H11" s="7">
        <f aca="true" t="shared" si="7" ref="H11:H22">I11+J11</f>
        <v>14897</v>
      </c>
      <c r="I11" s="7">
        <v>2897</v>
      </c>
      <c r="J11" s="7">
        <v>12000</v>
      </c>
      <c r="K11" s="7">
        <f t="shared" si="3"/>
        <v>71837</v>
      </c>
      <c r="L11" s="7">
        <f t="shared" si="1"/>
        <v>39237</v>
      </c>
      <c r="M11" s="7">
        <f t="shared" si="2"/>
        <v>32600</v>
      </c>
      <c r="N11" s="6"/>
      <c r="O11" s="14"/>
      <c r="Q11" s="14"/>
    </row>
    <row r="12" spans="1:17" ht="21" customHeight="1">
      <c r="A12" s="6" t="s">
        <v>18</v>
      </c>
      <c r="B12" s="7">
        <f t="shared" si="5"/>
        <v>105990</v>
      </c>
      <c r="C12" s="7">
        <v>69990</v>
      </c>
      <c r="D12" s="7">
        <v>36000</v>
      </c>
      <c r="E12" s="7">
        <f t="shared" si="6"/>
        <v>12200</v>
      </c>
      <c r="F12" s="7">
        <v>6200</v>
      </c>
      <c r="G12" s="7">
        <v>6000</v>
      </c>
      <c r="H12" s="7">
        <f t="shared" si="7"/>
        <v>13210</v>
      </c>
      <c r="I12" s="7">
        <v>4910</v>
      </c>
      <c r="J12" s="7">
        <v>8300</v>
      </c>
      <c r="K12" s="7">
        <f t="shared" si="3"/>
        <v>131400</v>
      </c>
      <c r="L12" s="7">
        <f t="shared" si="1"/>
        <v>81100</v>
      </c>
      <c r="M12" s="7">
        <f t="shared" si="2"/>
        <v>50300</v>
      </c>
      <c r="N12" s="6"/>
      <c r="O12" s="14"/>
      <c r="Q12" s="14"/>
    </row>
    <row r="13" spans="1:17" ht="21" customHeight="1">
      <c r="A13" s="6" t="s">
        <v>19</v>
      </c>
      <c r="B13" s="7">
        <f t="shared" si="5"/>
        <v>100600</v>
      </c>
      <c r="C13" s="9">
        <v>58691.4</v>
      </c>
      <c r="D13" s="9">
        <v>41908.6</v>
      </c>
      <c r="E13" s="7">
        <f t="shared" si="6"/>
        <v>18300</v>
      </c>
      <c r="F13" s="7">
        <v>5300</v>
      </c>
      <c r="G13" s="7">
        <v>13000</v>
      </c>
      <c r="H13" s="7">
        <f t="shared" si="7"/>
        <v>6300</v>
      </c>
      <c r="I13" s="9">
        <v>0</v>
      </c>
      <c r="J13" s="7">
        <v>6300</v>
      </c>
      <c r="K13" s="7">
        <f t="shared" si="3"/>
        <v>125200</v>
      </c>
      <c r="L13" s="9">
        <f t="shared" si="1"/>
        <v>63991.4</v>
      </c>
      <c r="M13" s="9">
        <f t="shared" si="2"/>
        <v>61208.6</v>
      </c>
      <c r="N13" s="6"/>
      <c r="O13" s="14"/>
      <c r="Q13" s="14"/>
    </row>
    <row r="14" spans="1:17" ht="21" customHeight="1">
      <c r="A14" s="6" t="s">
        <v>20</v>
      </c>
      <c r="B14" s="7">
        <f t="shared" si="5"/>
        <v>274533</v>
      </c>
      <c r="C14" s="7">
        <v>233333</v>
      </c>
      <c r="D14" s="7">
        <v>41200</v>
      </c>
      <c r="E14" s="7">
        <f t="shared" si="6"/>
        <v>38700</v>
      </c>
      <c r="F14" s="7">
        <v>2200</v>
      </c>
      <c r="G14" s="7">
        <v>36500</v>
      </c>
      <c r="H14" s="7">
        <f t="shared" si="7"/>
        <v>15405</v>
      </c>
      <c r="I14" s="7">
        <v>1605</v>
      </c>
      <c r="J14" s="7">
        <v>13800</v>
      </c>
      <c r="K14" s="7">
        <f t="shared" si="3"/>
        <v>328638</v>
      </c>
      <c r="L14" s="7">
        <f t="shared" si="1"/>
        <v>237138</v>
      </c>
      <c r="M14" s="7">
        <f t="shared" si="2"/>
        <v>91500</v>
      </c>
      <c r="N14" s="6"/>
      <c r="O14" s="15"/>
      <c r="Q14" s="14"/>
    </row>
    <row r="15" spans="1:17" ht="21" customHeight="1">
      <c r="A15" s="6" t="s">
        <v>21</v>
      </c>
      <c r="B15" s="7">
        <f t="shared" si="5"/>
        <v>430000</v>
      </c>
      <c r="C15" s="7">
        <v>388700</v>
      </c>
      <c r="D15" s="7">
        <v>41300</v>
      </c>
      <c r="E15" s="7">
        <f t="shared" si="6"/>
        <v>11800</v>
      </c>
      <c r="F15" s="7">
        <v>10000</v>
      </c>
      <c r="G15" s="7">
        <v>1800</v>
      </c>
      <c r="H15" s="7">
        <f t="shared" si="7"/>
        <v>13200</v>
      </c>
      <c r="I15" s="7"/>
      <c r="J15" s="7">
        <v>13200</v>
      </c>
      <c r="K15" s="7">
        <f t="shared" si="3"/>
        <v>455000</v>
      </c>
      <c r="L15" s="7">
        <f t="shared" si="1"/>
        <v>398700</v>
      </c>
      <c r="M15" s="7">
        <f t="shared" si="2"/>
        <v>56300</v>
      </c>
      <c r="N15" s="6"/>
      <c r="O15" s="14"/>
      <c r="Q15" s="14"/>
    </row>
    <row r="16" spans="1:17" ht="21" customHeight="1">
      <c r="A16" s="6" t="s">
        <v>22</v>
      </c>
      <c r="B16" s="7">
        <f t="shared" si="5"/>
        <v>41600</v>
      </c>
      <c r="C16" s="7">
        <v>22200</v>
      </c>
      <c r="D16" s="7">
        <v>19400</v>
      </c>
      <c r="E16" s="7">
        <f t="shared" si="6"/>
        <v>30100</v>
      </c>
      <c r="F16" s="7">
        <v>6500</v>
      </c>
      <c r="G16" s="7">
        <v>23600</v>
      </c>
      <c r="H16" s="7">
        <f t="shared" si="7"/>
        <v>208</v>
      </c>
      <c r="I16" s="7">
        <v>208</v>
      </c>
      <c r="J16" s="7"/>
      <c r="K16" s="7">
        <f t="shared" si="3"/>
        <v>71908</v>
      </c>
      <c r="L16" s="7">
        <f t="shared" si="1"/>
        <v>28908</v>
      </c>
      <c r="M16" s="7">
        <f t="shared" si="2"/>
        <v>43000</v>
      </c>
      <c r="N16" s="6"/>
      <c r="O16" s="14"/>
      <c r="Q16" s="14"/>
    </row>
    <row r="17" spans="1:17" ht="21" customHeight="1">
      <c r="A17" s="6" t="s">
        <v>23</v>
      </c>
      <c r="B17" s="7">
        <f t="shared" si="5"/>
        <v>63709</v>
      </c>
      <c r="C17" s="7">
        <v>36709</v>
      </c>
      <c r="D17" s="7">
        <v>27000</v>
      </c>
      <c r="E17" s="7">
        <f t="shared" si="6"/>
        <v>12650</v>
      </c>
      <c r="F17" s="7">
        <v>4650</v>
      </c>
      <c r="G17" s="7">
        <v>8000</v>
      </c>
      <c r="H17" s="7">
        <f t="shared" si="7"/>
        <v>9412</v>
      </c>
      <c r="I17" s="7">
        <v>1112</v>
      </c>
      <c r="J17" s="7">
        <v>8300</v>
      </c>
      <c r="K17" s="7">
        <f t="shared" si="3"/>
        <v>85771</v>
      </c>
      <c r="L17" s="7">
        <f t="shared" si="1"/>
        <v>42471</v>
      </c>
      <c r="M17" s="7">
        <f t="shared" si="2"/>
        <v>43300</v>
      </c>
      <c r="N17" s="6"/>
      <c r="O17" s="14"/>
      <c r="Q17" s="14"/>
    </row>
    <row r="18" spans="1:17" ht="21" customHeight="1">
      <c r="A18" s="10" t="s">
        <v>24</v>
      </c>
      <c r="B18" s="7">
        <f t="shared" si="5"/>
        <v>76077</v>
      </c>
      <c r="C18" s="11">
        <v>62385.6</v>
      </c>
      <c r="D18" s="11">
        <v>13691.4</v>
      </c>
      <c r="E18" s="7">
        <f t="shared" si="6"/>
        <v>7900</v>
      </c>
      <c r="F18" s="7">
        <v>7900</v>
      </c>
      <c r="G18" s="7"/>
      <c r="H18" s="7">
        <f t="shared" si="7"/>
        <v>29734</v>
      </c>
      <c r="I18" s="7">
        <v>17234</v>
      </c>
      <c r="J18" s="7">
        <v>12500</v>
      </c>
      <c r="K18" s="7">
        <f t="shared" si="3"/>
        <v>113711</v>
      </c>
      <c r="L18" s="9">
        <f t="shared" si="1"/>
        <v>87519.6</v>
      </c>
      <c r="M18" s="9">
        <f t="shared" si="2"/>
        <v>26191.4</v>
      </c>
      <c r="N18" s="6"/>
      <c r="O18" s="15"/>
      <c r="Q18" s="14"/>
    </row>
    <row r="19" spans="1:17" ht="21" customHeight="1">
      <c r="A19" s="6" t="s">
        <v>25</v>
      </c>
      <c r="B19" s="7">
        <f t="shared" si="5"/>
        <v>78374</v>
      </c>
      <c r="C19" s="7">
        <v>49474</v>
      </c>
      <c r="D19" s="7">
        <v>28900</v>
      </c>
      <c r="E19" s="7">
        <f t="shared" si="6"/>
        <v>43200</v>
      </c>
      <c r="F19" s="7">
        <v>4500</v>
      </c>
      <c r="G19" s="7">
        <v>38700</v>
      </c>
      <c r="H19" s="7">
        <f t="shared" si="7"/>
        <v>9162</v>
      </c>
      <c r="I19" s="7">
        <v>9162</v>
      </c>
      <c r="J19" s="7"/>
      <c r="K19" s="7">
        <f t="shared" si="3"/>
        <v>130736</v>
      </c>
      <c r="L19" s="7">
        <f t="shared" si="1"/>
        <v>63136</v>
      </c>
      <c r="M19" s="7">
        <f t="shared" si="2"/>
        <v>67600</v>
      </c>
      <c r="N19" s="6"/>
      <c r="O19" s="15"/>
      <c r="Q19" s="14"/>
    </row>
    <row r="20" spans="1:17" ht="21" customHeight="1">
      <c r="A20" s="6" t="s">
        <v>26</v>
      </c>
      <c r="B20" s="7">
        <f t="shared" si="5"/>
        <v>215479</v>
      </c>
      <c r="C20" s="7">
        <v>105379</v>
      </c>
      <c r="D20" s="7">
        <v>110100</v>
      </c>
      <c r="E20" s="7">
        <f t="shared" si="6"/>
        <v>12300</v>
      </c>
      <c r="F20" s="7">
        <v>12300</v>
      </c>
      <c r="G20" s="7"/>
      <c r="H20" s="7">
        <f t="shared" si="7"/>
        <v>41382</v>
      </c>
      <c r="I20" s="7">
        <v>12482</v>
      </c>
      <c r="J20" s="7">
        <v>28900</v>
      </c>
      <c r="K20" s="7">
        <f t="shared" si="3"/>
        <v>269161</v>
      </c>
      <c r="L20" s="7">
        <f t="shared" si="1"/>
        <v>130161</v>
      </c>
      <c r="M20" s="7">
        <f t="shared" si="2"/>
        <v>139000</v>
      </c>
      <c r="N20" s="6"/>
      <c r="O20" s="14"/>
      <c r="Q20" s="14"/>
    </row>
    <row r="21" spans="1:17" ht="21" customHeight="1">
      <c r="A21" s="6" t="s">
        <v>27</v>
      </c>
      <c r="B21" s="7">
        <f t="shared" si="5"/>
        <v>117821</v>
      </c>
      <c r="C21" s="7">
        <v>65821</v>
      </c>
      <c r="D21" s="7">
        <v>52000</v>
      </c>
      <c r="E21" s="7">
        <f t="shared" si="6"/>
        <v>18650</v>
      </c>
      <c r="F21" s="7">
        <v>4750</v>
      </c>
      <c r="G21" s="7">
        <v>13900</v>
      </c>
      <c r="H21" s="7">
        <f t="shared" si="7"/>
        <v>24069</v>
      </c>
      <c r="I21" s="7">
        <v>4269</v>
      </c>
      <c r="J21" s="7">
        <v>19800</v>
      </c>
      <c r="K21" s="7">
        <f t="shared" si="3"/>
        <v>160540</v>
      </c>
      <c r="L21" s="7">
        <f t="shared" si="1"/>
        <v>74840</v>
      </c>
      <c r="M21" s="7">
        <f t="shared" si="2"/>
        <v>85700</v>
      </c>
      <c r="N21" s="6"/>
      <c r="O21" s="14"/>
      <c r="Q21" s="14"/>
    </row>
    <row r="22" spans="1:17" ht="21" customHeight="1">
      <c r="A22" s="6" t="s">
        <v>28</v>
      </c>
      <c r="B22" s="7">
        <f t="shared" si="5"/>
        <v>183161</v>
      </c>
      <c r="C22" s="7">
        <v>145861</v>
      </c>
      <c r="D22" s="7">
        <v>37300</v>
      </c>
      <c r="E22" s="7">
        <f t="shared" si="6"/>
        <v>7800</v>
      </c>
      <c r="F22" s="7">
        <v>7800</v>
      </c>
      <c r="G22" s="7"/>
      <c r="H22" s="7">
        <f t="shared" si="7"/>
        <v>23422</v>
      </c>
      <c r="I22" s="7">
        <v>222</v>
      </c>
      <c r="J22" s="7">
        <v>23200</v>
      </c>
      <c r="K22" s="7">
        <f t="shared" si="3"/>
        <v>214383</v>
      </c>
      <c r="L22" s="7">
        <f t="shared" si="1"/>
        <v>153883</v>
      </c>
      <c r="M22" s="7">
        <f t="shared" si="2"/>
        <v>60500</v>
      </c>
      <c r="N22" s="6"/>
      <c r="O22" s="14"/>
      <c r="Q22" s="14"/>
    </row>
    <row r="23" spans="1:10" ht="16.5" customHeight="1">
      <c r="A23" s="1" t="s">
        <v>29</v>
      </c>
      <c r="I23" s="16"/>
      <c r="J23" s="16"/>
    </row>
    <row r="24" spans="1:10" ht="14.25">
      <c r="A24" s="1" t="s">
        <v>30</v>
      </c>
      <c r="I24" s="16"/>
      <c r="J24" s="16"/>
    </row>
    <row r="25" spans="9:10" ht="14.25">
      <c r="I25" s="16"/>
      <c r="J25" s="16"/>
    </row>
    <row r="26" spans="9:10" ht="14.25">
      <c r="I26" s="16"/>
      <c r="J26" s="16"/>
    </row>
    <row r="27" spans="9:10" ht="14.25">
      <c r="I27" s="16"/>
      <c r="J27" s="16"/>
    </row>
    <row r="28" spans="9:10" ht="14.25">
      <c r="I28" s="16"/>
      <c r="J28" s="16"/>
    </row>
    <row r="29" spans="9:10" ht="14.25">
      <c r="I29" s="16"/>
      <c r="J29" s="16"/>
    </row>
    <row r="30" spans="9:10" ht="14.25">
      <c r="I30" s="16"/>
      <c r="J30" s="16"/>
    </row>
    <row r="31" spans="9:10" ht="14.25">
      <c r="I31" s="16"/>
      <c r="J31" s="16"/>
    </row>
    <row r="32" spans="9:10" ht="14.25">
      <c r="I32" s="16"/>
      <c r="J32" s="16"/>
    </row>
  </sheetData>
  <sheetProtection/>
  <mergeCells count="15">
    <mergeCell ref="D5:D6"/>
    <mergeCell ref="K5:K6"/>
    <mergeCell ref="L5:L6"/>
    <mergeCell ref="M5:M6"/>
    <mergeCell ref="N4:N6"/>
    <mergeCell ref="A2:N2"/>
    <mergeCell ref="M3:N3"/>
    <mergeCell ref="B4:D4"/>
    <mergeCell ref="E4:J4"/>
    <mergeCell ref="K4:M4"/>
    <mergeCell ref="E5:G5"/>
    <mergeCell ref="H5:J5"/>
    <mergeCell ref="A4:A6"/>
    <mergeCell ref="B5:B6"/>
    <mergeCell ref="C5:C6"/>
  </mergeCells>
  <printOptions horizontalCentered="1"/>
  <pageMargins left="0.39" right="0.39" top="0.87" bottom="0.74" header="0.51" footer="0.51"/>
  <pageSetup fitToHeight="0"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王宇</cp:lastModifiedBy>
  <dcterms:created xsi:type="dcterms:W3CDTF">2019-07-29T03:45:49Z</dcterms:created>
  <dcterms:modified xsi:type="dcterms:W3CDTF">2020-11-25T01:34:40Z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