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0" firstSheet="10" activeTab="13"/>
  </bookViews>
  <sheets>
    <sheet name="1、2020市本级收入完成表 " sheetId="1" r:id="rId1"/>
    <sheet name="2、2020市本级公共财政支出执行表" sheetId="2" r:id="rId2"/>
    <sheet name="3、2020市本级政府性基金收入完成表 " sheetId="3" r:id="rId3"/>
    <sheet name="4、2020市本级政府性基金支出情况表执行表 " sheetId="4" r:id="rId4"/>
    <sheet name="5、2020年平衡表" sheetId="5" r:id="rId5"/>
    <sheet name="6、市对县补助" sheetId="6" r:id="rId6"/>
    <sheet name="7、补助明细" sheetId="7" r:id="rId7"/>
    <sheet name="8、安排市县" sheetId="8" r:id="rId8"/>
    <sheet name="9、2020年市本级国有资本经营预算执行表" sheetId="9" r:id="rId9"/>
    <sheet name="10、2020年市本级社会保险基金执行表" sheetId="10" r:id="rId10"/>
    <sheet name="11、2021年1-6月一般公共预算收入完成（全市）" sheetId="11" r:id="rId11"/>
    <sheet name="12、2021年1-6月一般公共预算支出执行（全市）" sheetId="12" r:id="rId12"/>
    <sheet name="13、2021年1-6月政府性基金收入完成（全市）" sheetId="13" r:id="rId13"/>
    <sheet name="14、2021年1-6月政府性基金支出执行（全市）" sheetId="14" r:id="rId14"/>
  </sheets>
  <definedNames>
    <definedName name="_xlnm._FilterDatabase" localSheetId="1" hidden="1">'2、2020市本级公共财政支出执行表'!$A$1:$F$476</definedName>
    <definedName name="_xlnm.Print_Titles" localSheetId="1">'2、2020市本级公共财政支出执行表'!$1:3</definedName>
    <definedName name="_xlnm.Print_Titles" localSheetId="3">'4、2020市本级政府性基金支出情况表执行表 '!$1:3</definedName>
    <definedName name="_xlnm.Print_Titles" localSheetId="4">'5、2020年平衡表'!$1:3</definedName>
    <definedName name="_xlnm.Print_Area" localSheetId="5">'6、市对县补助'!$A$1:$B$51</definedName>
    <definedName name="_xlnm.Print_Titles" localSheetId="5">'6、市对县补助'!$1:3</definedName>
    <definedName name="_xlnm.Print_Titles" localSheetId="6">'7、补助明细'!$1:3</definedName>
    <definedName name="_xlnm.Print_Area" localSheetId="7">'8、安排市县'!$A$1:$F$39</definedName>
    <definedName name="_xlnm.Print_Titles" localSheetId="7">'8、安排市县'!$1:3</definedName>
    <definedName name="_xlnm.Print_Area" localSheetId="10">'11、2021年1-6月一般公共预算收入完成（全市）'!$A$1:$F$28</definedName>
    <definedName name="_xlnm.Print_Titles" localSheetId="10">'11、2021年1-6月一般公共预算收入完成（全市）'!$1:3</definedName>
    <definedName name="_xlnm.Print_Area" localSheetId="11">'12、2021年1-6月一般公共预算支出执行（全市）'!$A$1:$G$25</definedName>
    <definedName name="_xlnm.Print_Titles" localSheetId="11">'12、2021年1-6月一般公共预算支出执行（全市）'!$1:3</definedName>
    <definedName name="_xlnm.Print_Area" localSheetId="12">'13、2021年1-6月政府性基金收入完成（全市）'!$A$1:$F$10</definedName>
    <definedName name="_xlnm.Print_Titles" localSheetId="12">'13、2021年1-6月政府性基金收入完成（全市）'!$1:3</definedName>
    <definedName name="_xlnm.Print_Area" localSheetId="13">'14、2021年1-6月政府性基金支出执行（全市）'!$A$1:$G$20</definedName>
    <definedName name="_xlnm.Print_Titles" localSheetId="13">'14、2021年1-6月政府性基金支出执行（全市）'!$1:3</definedName>
    <definedName name="_xlnm.Print_Area" hidden="1">#N/A</definedName>
    <definedName name="_xlnm.Print_Titles" hidden="1">#N/A</definedName>
    <definedName name="_xlnm._FilterDatabase" localSheetId="7" hidden="1">'8、安排市县'!$A$3:$F$39</definedName>
    <definedName name="_xlnm.Print_Area" localSheetId="0">'1、2020市本级收入完成表 '!$A$1:$F$16</definedName>
    <definedName name="_xlnm.Print_Area" localSheetId="1">'2、2020市本级公共财政支出执行表'!$A:$F</definedName>
    <definedName name="_xlnm.Print_Area" localSheetId="2">'3、2020市本级政府性基金收入完成表 '!$A$1:$F$9</definedName>
    <definedName name="_xlnm.Print_Area" localSheetId="3">'4、2020市本级政府性基金支出情况表执行表 '!$A:$F</definedName>
    <definedName name="_xlnm.Print_Area" localSheetId="9">'10、2020年市本级社会保险基金执行表'!$A$1:$J$12</definedName>
  </definedNames>
  <calcPr calcId="144525"/>
</workbook>
</file>

<file path=xl/sharedStrings.xml><?xml version="1.0" encoding="utf-8"?>
<sst xmlns="http://schemas.openxmlformats.org/spreadsheetml/2006/main" count="1118" uniqueCount="900">
  <si>
    <t>二○二○年市本级一般公共预算收入完成情况表</t>
  </si>
  <si>
    <t>附件一</t>
  </si>
  <si>
    <t>单位：万元</t>
  </si>
  <si>
    <t>收  入  项  目</t>
  </si>
  <si>
    <t>2020年调整预算数</t>
  </si>
  <si>
    <t>2020年完成数</t>
  </si>
  <si>
    <t>完成调整预算%</t>
  </si>
  <si>
    <t>为2019年决算%</t>
  </si>
  <si>
    <t>备    注</t>
  </si>
  <si>
    <t>一般公共预算收入合计</t>
  </si>
  <si>
    <t xml:space="preserve">    税收收入</t>
  </si>
  <si>
    <t>一、增值税</t>
  </si>
  <si>
    <t>二、企业所得税</t>
  </si>
  <si>
    <t>三、个人所得税</t>
  </si>
  <si>
    <t>四、资源税</t>
  </si>
  <si>
    <t>五、环保税</t>
  </si>
  <si>
    <t xml:space="preserve">    非税收入</t>
  </si>
  <si>
    <t>六、专项收入</t>
  </si>
  <si>
    <t>七、行政性收费收入</t>
  </si>
  <si>
    <t>八、罚没收入</t>
  </si>
  <si>
    <t>九、国有资源（资产）有偿使用收入</t>
  </si>
  <si>
    <t>十、其他收入</t>
  </si>
  <si>
    <t>二○二○年市本级一般公共预算支出执行情况表</t>
  </si>
  <si>
    <t>附件二</t>
  </si>
  <si>
    <t>支  出  项  目</t>
  </si>
  <si>
    <t>2020年调整
预算数</t>
  </si>
  <si>
    <t>2020年
执行数</t>
  </si>
  <si>
    <t>执行为调
整预算%</t>
  </si>
  <si>
    <t>执行为
2019年决算%</t>
  </si>
  <si>
    <t>备注</t>
  </si>
  <si>
    <t>一般公共预算支出</t>
  </si>
  <si>
    <t>一、一般公共服务支出</t>
  </si>
  <si>
    <t xml:space="preserve">  人大事务</t>
  </si>
  <si>
    <t xml:space="preserve">    行政运行</t>
  </si>
  <si>
    <t xml:space="preserve">    人大立法</t>
  </si>
  <si>
    <t xml:space="preserve">  政协事务</t>
  </si>
  <si>
    <t xml:space="preserve">    一般行政管理事务</t>
  </si>
  <si>
    <t xml:space="preserve">  政府办公厅(室)及相关机构事务</t>
  </si>
  <si>
    <t xml:space="preserve">    机关服务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</si>
  <si>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</si>
  <si>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</si>
  <si>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</si>
  <si>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</si>
  <si>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</si>
  <si>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</si>
  <si>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</si>
  <si>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</si>
  <si>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</si>
  <si>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</si>
  <si>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</si>
  <si>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</si>
  <si>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</si>
  <si>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财政事务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</si>
  <si>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</si>
  <si>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</si>
  <si>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</si>
  <si>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</si>
  <si>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审计事务</t>
  </si>
  <si>
    <t xml:space="preserve">  人力资源事务</t>
  </si>
  <si>
    <t xml:space="preserve">    其他人力资源事务支出</t>
  </si>
  <si>
    <t xml:space="preserve">  纪检监察事务</t>
  </si>
  <si>
    <t xml:space="preserve">  商贸事务</t>
  </si>
  <si>
    <t xml:space="preserve">    招商引资</t>
  </si>
  <si>
    <t xml:space="preserve">    其他商贸事务支出</t>
  </si>
  <si>
    <t xml:space="preserve">  港澳台事务</t>
  </si>
  <si>
    <t xml:space="preserve">    台湾事务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</si>
  <si>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</si>
  <si>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</si>
  <si>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</si>
  <si>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</si>
  <si>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</si>
  <si>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</si>
  <si>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</si>
  <si>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</si>
  <si>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</si>
  <si>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</si>
  <si>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</si>
  <si>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</si>
  <si>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</si>
  <si>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</si>
  <si>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</si>
  <si>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</si>
  <si>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</si>
  <si>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市场监督管理事务</t>
  </si>
  <si>
    <t xml:space="preserve">    市场监督管理专项</t>
  </si>
  <si>
    <t xml:space="preserve">    质量基础</t>
  </si>
  <si>
    <t xml:space="preserve">    药品事务</t>
  </si>
  <si>
    <t xml:space="preserve">    其他市场监督管理事务</t>
  </si>
  <si>
    <t>二、公共安全支出</t>
  </si>
  <si>
    <t xml:space="preserve">  武装警察部队</t>
  </si>
  <si>
    <t xml:space="preserve">    其他武装警察部队支出</t>
  </si>
  <si>
    <t xml:space="preserve">  公安</t>
  </si>
  <si>
    <t xml:space="preserve">    执法办案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</si>
  <si>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</si>
  <si>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</si>
  <si>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</si>
  <si>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</si>
  <si>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法院</t>
  </si>
  <si>
    <t xml:space="preserve">  司法</t>
  </si>
  <si>
    <t xml:space="preserve">    其他司法支出</t>
  </si>
  <si>
    <t>三、教育支出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</si>
  <si>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</si>
  <si>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</si>
  <si>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</si>
  <si>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</si>
  <si>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</si>
  <si>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</si>
  <si>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</si>
  <si>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</si>
  <si>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</si>
  <si>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</si>
  <si>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</si>
  <si>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</si>
  <si>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</si>
  <si>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</si>
  <si>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</si>
  <si>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</si>
  <si>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</si>
  <si>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</si>
  <si>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</si>
  <si>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其他教育支出(款)</t>
  </si>
  <si>
    <t xml:space="preserve">    其他教育支出(项)</t>
  </si>
  <si>
    <t>四、科学技术支出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</si>
  <si>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</si>
  <si>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</si>
  <si>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</si>
  <si>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</si>
  <si>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</si>
  <si>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其他科学技术普及支出</t>
  </si>
  <si>
    <t xml:space="preserve">  科技交流与合作</t>
  </si>
  <si>
    <t xml:space="preserve">    其他科技交流与合作支出</t>
  </si>
  <si>
    <t xml:space="preserve">  其他科学技术支出(款)</t>
  </si>
  <si>
    <t xml:space="preserve">    其他科学技术支出(项)</t>
  </si>
  <si>
    <t>五、文化旅游体育与传媒支出</t>
  </si>
  <si>
    <t xml:space="preserve">  文化和旅游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</si>
  <si>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</si>
  <si>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</si>
  <si>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</si>
  <si>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</si>
  <si>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</si>
  <si>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</si>
  <si>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</si>
  <si>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</si>
  <si>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</si>
  <si>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</si>
  <si>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</si>
  <si>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</si>
  <si>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</si>
  <si>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</si>
  <si>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</si>
  <si>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</si>
  <si>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</si>
  <si>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</si>
  <si>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</si>
  <si>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</si>
  <si>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</si>
  <si>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</si>
  <si>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</si>
  <si>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</si>
  <si>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</si>
  <si>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</si>
  <si>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</si>
  <si>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</si>
  <si>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</si>
  <si>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</si>
  <si>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</si>
  <si>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</si>
  <si>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六、社会保障和就业支出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</si>
  <si>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</si>
  <si>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</si>
  <si>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</si>
  <si>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</si>
  <si>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</si>
  <si>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</si>
  <si>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</si>
  <si>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</si>
  <si>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</si>
  <si>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</si>
  <si>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</si>
  <si>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</si>
  <si>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</si>
  <si>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</si>
  <si>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</si>
  <si>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</si>
  <si>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</si>
  <si>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</si>
  <si>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</si>
  <si>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</si>
  <si>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</si>
  <si>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</si>
  <si>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</si>
  <si>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</si>
  <si>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</si>
  <si>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</si>
  <si>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</si>
  <si>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</si>
  <si>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</si>
  <si>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</si>
  <si>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</si>
  <si>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社会福利事业单位</t>
  </si>
  <si>
    <t xml:space="preserve">    养老服务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</si>
  <si>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</si>
  <si>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</si>
  <si>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</si>
  <si>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</si>
  <si>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</si>
  <si>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红十字事业</t>
  </si>
  <si>
    <t xml:space="preserve">  临时救助</t>
  </si>
  <si>
    <t xml:space="preserve">    流浪乞讨人员救助支出</t>
  </si>
  <si>
    <t xml:space="preserve">  财政对基本养老保险基金的补助</t>
  </si>
  <si>
    <t xml:space="preserve">    财政对企业职工基本养老保险基金的补助</t>
  </si>
  <si>
    <t xml:space="preserve">  退役军人管理事务</t>
  </si>
  <si>
    <t xml:space="preserve">    拥军优属</t>
  </si>
  <si>
    <t xml:space="preserve">  其他社会保障和就业支出(款)</t>
  </si>
  <si>
    <t xml:space="preserve">    其他社会保障和就业支出(项)</t>
  </si>
  <si>
    <t>七、卫生健康支出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</si>
  <si>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</si>
  <si>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</si>
  <si>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</si>
  <si>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</si>
  <si>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</si>
  <si>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职业病防治医院</t>
  </si>
  <si>
    <t xml:space="preserve">    其他专科医院</t>
  </si>
  <si>
    <t xml:space="preserve">    其他公立医院支出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</si>
  <si>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</si>
  <si>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</si>
  <si>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</si>
  <si>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</si>
  <si>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</si>
  <si>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</si>
  <si>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</si>
  <si>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</si>
  <si>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</si>
  <si>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</si>
  <si>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财政对基本医疗保险基金的补助</t>
  </si>
  <si>
    <t xml:space="preserve">    财政对城乡居民基本医疗保险基金的补助</t>
  </si>
  <si>
    <t xml:space="preserve">  中医药</t>
  </si>
  <si>
    <t xml:space="preserve">    中医(民族医)药专项</t>
  </si>
  <si>
    <t xml:space="preserve">  行政事业单位医疗</t>
  </si>
  <si>
    <t xml:space="preserve">    行政单位医疗</t>
  </si>
  <si>
    <t xml:space="preserve">  医疗救助</t>
  </si>
  <si>
    <t xml:space="preserve">    疾病应急救助</t>
  </si>
  <si>
    <t xml:space="preserve">  医疗保障管理事务</t>
  </si>
  <si>
    <t xml:space="preserve">    医疗保障政策管理</t>
  </si>
  <si>
    <t xml:space="preserve">    其他医疗保障管理事务支出</t>
  </si>
  <si>
    <t xml:space="preserve">  其他卫生健康支出(款)</t>
  </si>
  <si>
    <t xml:space="preserve">    其他卫生健康支出(项)</t>
  </si>
  <si>
    <t>八、节能环保支出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</si>
  <si>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</si>
  <si>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</si>
  <si>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</si>
  <si>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</si>
  <si>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</si>
  <si>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</si>
  <si>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</si>
  <si>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</si>
  <si>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</si>
  <si>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</si>
  <si>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</si>
  <si>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</si>
  <si>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</si>
  <si>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</si>
  <si>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能源管理事务</t>
  </si>
  <si>
    <t xml:space="preserve">    其他能源管理事务支出</t>
  </si>
  <si>
    <t xml:space="preserve">  其他节能环保支出(款)</t>
  </si>
  <si>
    <t xml:space="preserve">    其他节能环保支出(项)</t>
  </si>
  <si>
    <t>九、城乡社区支出</t>
  </si>
  <si>
    <t xml:space="preserve">  城乡社区管理事务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</si>
  <si>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</si>
  <si>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</si>
  <si>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</si>
  <si>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</si>
  <si>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</si>
  <si>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</si>
  <si>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</si>
  <si>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</si>
  <si>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</si>
  <si>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</si>
  <si>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</si>
  <si>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</si>
  <si>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</si>
  <si>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十、农林水支出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</si>
  <si>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</si>
  <si>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</si>
  <si>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</si>
  <si>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</si>
  <si>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行业业务管理</t>
  </si>
  <si>
    <t xml:space="preserve">    防灾救灾</t>
  </si>
  <si>
    <t xml:space="preserve">    农业生产发展</t>
  </si>
  <si>
    <t xml:space="preserve">    农村合作经济</t>
  </si>
  <si>
    <t xml:space="preserve">    农产品加工与促销</t>
  </si>
  <si>
    <t xml:space="preserve">    农业资源保护修复与利用</t>
  </si>
  <si>
    <t xml:space="preserve">    农田建设</t>
  </si>
  <si>
    <t xml:space="preserve">    其他农业农村支出</t>
  </si>
  <si>
    <t xml:space="preserve">  林业和草原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</si>
  <si>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</si>
  <si>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</si>
  <si>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</si>
  <si>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</si>
  <si>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</si>
  <si>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产业化管理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</si>
  <si>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</si>
  <si>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</si>
  <si>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</si>
  <si>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</si>
  <si>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</si>
  <si>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</si>
  <si>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</si>
  <si>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水资源节约管理与保护</t>
  </si>
  <si>
    <t xml:space="preserve">    水质监测</t>
  </si>
  <si>
    <t xml:space="preserve">    防汛</t>
  </si>
  <si>
    <t xml:space="preserve">    抗旱</t>
  </si>
  <si>
    <t xml:space="preserve">    其他水利支出</t>
  </si>
  <si>
    <t xml:space="preserve">  扶贫</t>
  </si>
  <si>
    <t xml:space="preserve">    农村基础设施建设</t>
  </si>
  <si>
    <t xml:space="preserve">    社会发展</t>
  </si>
  <si>
    <t xml:space="preserve">    其他扶贫支出</t>
  </si>
  <si>
    <t xml:space="preserve">  农村综合改革</t>
  </si>
  <si>
    <t xml:space="preserve">    对村级一事一议的补助</t>
  </si>
  <si>
    <t xml:space="preserve">  普惠金融发展支出</t>
  </si>
  <si>
    <t xml:space="preserve">    创业担保贷款贴息</t>
  </si>
  <si>
    <t>十一、交通运输支出</t>
  </si>
  <si>
    <t xml:space="preserve">  公路水路运输</t>
  </si>
  <si>
    <t xml:space="preserve">    公路和运输安全</t>
  </si>
  <si>
    <t xml:space="preserve">    公路运输管理</t>
  </si>
  <si>
    <t xml:space="preserve">    水路运输管理支出</t>
  </si>
  <si>
    <t xml:space="preserve">    其他公路水路运输支出</t>
  </si>
  <si>
    <t xml:space="preserve">  铁路运输</t>
  </si>
  <si>
    <t xml:space="preserve">    其他铁路运输支出</t>
  </si>
  <si>
    <t xml:space="preserve">  民用航空运输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</si>
  <si>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</si>
  <si>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</si>
  <si>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</si>
  <si>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对出租车的补贴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</si>
  <si>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</si>
  <si>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</si>
  <si>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</si>
  <si>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其他交通运输支出(款)</t>
  </si>
  <si>
    <t xml:space="preserve">    公共交通运营补助</t>
  </si>
  <si>
    <t>十二、资源勘探信息等支出</t>
  </si>
  <si>
    <t xml:space="preserve">  资源勘探开发</t>
  </si>
  <si>
    <t xml:space="preserve">    其他资源勘探业支出</t>
  </si>
  <si>
    <t xml:space="preserve">  制造业</t>
  </si>
  <si>
    <t xml:space="preserve">  工业和信息产业监管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</si>
  <si>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</si>
  <si>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</si>
  <si>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</si>
  <si>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</si>
  <si>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</si>
  <si>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其他资源勘探工业信息等支出(款)</t>
  </si>
  <si>
    <t xml:space="preserve">    其他资源勘探工业信息等支出(项)</t>
  </si>
  <si>
    <t>十三、商业服务业等支出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</si>
  <si>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</si>
  <si>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</si>
  <si>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</si>
  <si>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</si>
  <si>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>十四、金融支出</t>
  </si>
  <si>
    <t xml:space="preserve">  金融部门行政支出</t>
  </si>
  <si>
    <t xml:space="preserve">  其他金融支出(款)</t>
  </si>
  <si>
    <t xml:space="preserve">    其他金融支出(项)</t>
  </si>
  <si>
    <t>十五、自然资源海洋气象等支出</t>
  </si>
  <si>
    <t xml:space="preserve">  自然资源事务</t>
  </si>
  <si>
    <t xml:space="preserve">    自然资源利用与保护</t>
  </si>
  <si>
    <t xml:space="preserve">    自然资源行业业务管理</t>
  </si>
  <si>
    <t>　　地质勘查与矿产资源管理</t>
  </si>
  <si>
    <t xml:space="preserve">    其他自然资源事务支出</t>
  </si>
  <si>
    <t xml:space="preserve">  气象事务</t>
  </si>
  <si>
    <t xml:space="preserve">    气象事业机构</t>
  </si>
  <si>
    <t xml:space="preserve">    气象服务</t>
  </si>
  <si>
    <t xml:space="preserve">    其他气象事务支出</t>
  </si>
  <si>
    <t>十六、住房保障支出</t>
  </si>
  <si>
    <t xml:space="preserve">  保障性安居工程支出</t>
  </si>
  <si>
    <t xml:space="preserve">    棚户区改造</t>
  </si>
  <si>
    <t xml:space="preserve">    公共租赁住房</t>
  </si>
  <si>
    <t xml:space="preserve">    保障性住房租金补贴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</si>
  <si>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</si>
  <si>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</si>
  <si>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</si>
  <si>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</si>
  <si>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>十七、粮油物资储备支出</t>
  </si>
  <si>
    <t xml:space="preserve">  粮油事务</t>
  </si>
  <si>
    <t xml:space="preserve">    粮食专项业务活动</t>
  </si>
  <si>
    <t xml:space="preserve">    粮食风险基金</t>
  </si>
  <si>
    <t xml:space="preserve">    其他粮油事务支出</t>
  </si>
  <si>
    <t xml:space="preserve">  物资事务</t>
  </si>
  <si>
    <t xml:space="preserve">  重要商品储备</t>
  </si>
  <si>
    <t xml:space="preserve">    肉类储备</t>
  </si>
  <si>
    <t xml:space="preserve">    应急物资储备</t>
  </si>
  <si>
    <t>十八、灾害防治及应急管理支出</t>
  </si>
  <si>
    <t xml:space="preserve">  应急管理事务</t>
  </si>
  <si>
    <t xml:space="preserve">    安全监管</t>
  </si>
  <si>
    <t xml:space="preserve">    应急救援</t>
  </si>
  <si>
    <t xml:space="preserve">    其他应急管理支出</t>
  </si>
  <si>
    <t xml:space="preserve">  消防事务</t>
  </si>
  <si>
    <t xml:space="preserve">  煤矿安全</t>
  </si>
  <si>
    <t xml:space="preserve">    煤矿应急救援事务</t>
  </si>
  <si>
    <t xml:space="preserve">  地震事务</t>
  </si>
  <si>
    <t xml:space="preserve">    其他地震事务支出</t>
  </si>
  <si>
    <t xml:space="preserve">  自然灾害救灾及恢复重建支出</t>
  </si>
  <si>
    <t xml:space="preserve">    地方自然灾害生活补助</t>
  </si>
  <si>
    <t xml:space="preserve">    自然灾害救灾补助</t>
  </si>
  <si>
    <t>十九、其他支出(类)</t>
  </si>
  <si>
    <t xml:space="preserve">  其他支出(款)</t>
  </si>
  <si>
    <t xml:space="preserve">    其他支出(项)</t>
  </si>
  <si>
    <t>二十、债务付息支出</t>
  </si>
  <si>
    <t xml:space="preserve">  地方政府一般债务付息支出</t>
  </si>
  <si>
    <t>二十一、债务发行费用支出</t>
  </si>
  <si>
    <t xml:space="preserve">  地方政府一般债务发行费用支出</t>
  </si>
  <si>
    <t>二○二○年市本级政府性基金收入完成情况表</t>
  </si>
  <si>
    <t>附件三</t>
  </si>
  <si>
    <t>完成为调整预算%</t>
  </si>
  <si>
    <t>完成为2019年决算%</t>
  </si>
  <si>
    <t xml:space="preserve">  政府性基金预算收入合计</t>
  </si>
  <si>
    <t>一、国有土地使用权出让金收入</t>
  </si>
  <si>
    <t>二、城市基础设施配套费收入</t>
  </si>
  <si>
    <t>三、国有土地收益基金收入</t>
  </si>
  <si>
    <t>四、农业土地开发资金收入</t>
  </si>
  <si>
    <t>五、污水处理费收入</t>
  </si>
  <si>
    <t>二○二○年市本级政府性基金支出执行情况表</t>
  </si>
  <si>
    <t>附件四</t>
  </si>
  <si>
    <t>备      注</t>
  </si>
  <si>
    <t xml:space="preserve">  政府性基金预算支出合计</t>
  </si>
  <si>
    <t>一、城乡社区支出</t>
  </si>
  <si>
    <t xml:space="preserve">  国有土地使用权出让收入安排的支出</t>
  </si>
  <si>
    <t xml:space="preserve">    棚户区改造支出</t>
  </si>
  <si>
    <t xml:space="preserve">    其他国有土地使用权出让收入安排的支出</t>
  </si>
  <si>
    <t xml:space="preserve">  国有土地收益基金安排的支出</t>
  </si>
  <si>
    <t xml:space="preserve">    其他国有土地收益基金支出</t>
  </si>
  <si>
    <t xml:space="preserve">  农业土地开发资金安排的支出</t>
  </si>
  <si>
    <t xml:space="preserve">  城市基础设施配套费安排的支出</t>
  </si>
  <si>
    <t xml:space="preserve">    其他城市基础设施配套费安排的支出</t>
  </si>
  <si>
    <t xml:space="preserve">  污水处理费安排的支出</t>
  </si>
  <si>
    <t xml:space="preserve">    其他污水处理费安排的支出</t>
  </si>
  <si>
    <t>二、交通运输支出</t>
  </si>
  <si>
    <t xml:space="preserve">  民航发展基金支出</t>
  </si>
  <si>
    <t xml:space="preserve">    民航机场建设</t>
  </si>
  <si>
    <t xml:space="preserve">    航线和机场补贴</t>
  </si>
  <si>
    <t>三、其他支出</t>
  </si>
  <si>
    <t xml:space="preserve">  彩票发行销售机构业务费安排的支出</t>
  </si>
  <si>
    <t xml:space="preserve">    福利彩票销售机构的业务费支出</t>
  </si>
  <si>
    <t xml:space="preserve">    彩票市场调控资金支出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</si>
  <si>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</si>
  <si>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</si>
  <si>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</si>
  <si>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</si>
  <si>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</si>
  <si>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</si>
  <si>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用于其他社会公益事业的彩票公益金支出</t>
  </si>
  <si>
    <t>四、其他政府性基金及对应专项债务收入安排的支出</t>
  </si>
  <si>
    <t>五、债务付息支出</t>
  </si>
  <si>
    <t>六、债务发行费用支出</t>
  </si>
  <si>
    <t>七、抗疫特别国债安排的支出</t>
  </si>
  <si>
    <t>2020年新增科目</t>
  </si>
  <si>
    <t xml:space="preserve">  基础设施建设</t>
  </si>
  <si>
    <t xml:space="preserve">  抗疫相关支出</t>
  </si>
  <si>
    <t>二〇二〇年市本级一般公共预算收支平衡表</t>
  </si>
  <si>
    <t>附件五                                                                                                                                   位：万元</t>
  </si>
  <si>
    <t>项目</t>
  </si>
  <si>
    <t>决 算 数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</si>
  <si>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</si>
  <si>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</si>
  <si>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</si>
  <si>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</si>
  <si>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</si>
  <si>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</si>
  <si>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</si>
  <si>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</si>
  <si>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</si>
  <si>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</si>
  <si>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</si>
  <si>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</si>
  <si>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</si>
  <si>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</si>
  <si>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</si>
  <si>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</si>
  <si>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</si>
  <si>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</si>
  <si>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</si>
  <si>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</si>
  <si>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</si>
  <si>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</si>
  <si>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</si>
  <si>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</si>
  <si>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</si>
  <si>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</si>
  <si>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</si>
  <si>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</si>
  <si>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</si>
  <si>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</si>
  <si>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</si>
  <si>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</si>
  <si>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</si>
  <si>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</si>
  <si>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</si>
  <si>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</si>
  <si>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</si>
  <si>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</si>
  <si>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</si>
  <si>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</si>
  <si>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</si>
  <si>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</si>
  <si>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</si>
  <si>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</si>
  <si>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</si>
  <si>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</si>
  <si>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</si>
  <si>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</si>
  <si>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</si>
  <si>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</si>
  <si>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</si>
  <si>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</si>
  <si>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</si>
  <si>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</si>
  <si>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</si>
  <si>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</si>
  <si>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</si>
  <si>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</si>
  <si>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</si>
  <si>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</si>
  <si>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</si>
  <si>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</si>
  <si>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</si>
  <si>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</si>
  <si>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</si>
  <si>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</si>
  <si>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</si>
  <si>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</si>
  <si>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</si>
  <si>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</si>
  <si>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</si>
  <si>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</si>
  <si>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</si>
  <si>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</si>
  <si>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</si>
  <si>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</si>
  <si>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</si>
  <si>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</si>
  <si>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</si>
  <si>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</si>
  <si>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</si>
  <si>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</si>
  <si>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</si>
  <si>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</si>
  <si>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</si>
  <si>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</si>
  <si>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</si>
  <si>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</si>
  <si>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</si>
  <si>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</si>
  <si>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</si>
  <si>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</si>
  <si>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</si>
  <si>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</si>
  <si>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</si>
  <si>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</si>
  <si>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</si>
  <si>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</si>
  <si>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</si>
  <si>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</si>
  <si>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</si>
  <si>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</si>
  <si>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</si>
  <si>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</si>
  <si>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</si>
  <si>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</si>
  <si>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</si>
  <si>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</si>
  <si>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</si>
  <si>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</si>
  <si>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</si>
  <si>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</si>
  <si>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</si>
  <si>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</si>
  <si>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</si>
  <si>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</si>
  <si>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</si>
  <si>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</si>
  <si>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</si>
  <si>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</si>
  <si>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</si>
  <si>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</si>
  <si>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</si>
  <si>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</si>
  <si>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</si>
  <si>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</si>
  <si>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</si>
  <si>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</si>
  <si>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</si>
  <si>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</si>
  <si>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</si>
  <si>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</si>
  <si>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</si>
  <si>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</si>
  <si>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</si>
  <si>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</si>
  <si>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</si>
  <si>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</si>
  <si>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</si>
  <si>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</si>
  <si>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</si>
  <si>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</si>
  <si>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</si>
  <si>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</si>
  <si>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</si>
  <si>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</si>
  <si>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</si>
  <si>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</si>
  <si>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</si>
  <si>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</si>
  <si>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</si>
  <si>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</si>
  <si>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</si>
  <si>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</si>
  <si>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</si>
  <si>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</si>
  <si>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</si>
  <si>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</si>
  <si>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</si>
  <si>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</si>
  <si>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</si>
  <si>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</si>
  <si>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</si>
  <si>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</si>
  <si>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</si>
  <si>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</si>
  <si>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</si>
  <si>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</si>
  <si>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</si>
  <si>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</si>
  <si>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</si>
  <si>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</si>
  <si>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</si>
  <si>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</si>
  <si>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</si>
  <si>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</si>
  <si>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</si>
  <si>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二○二○年市对县税收返还和转移支付决算表</t>
  </si>
  <si>
    <t>附件六</t>
  </si>
  <si>
    <t>项   目</t>
  </si>
  <si>
    <t>决算数</t>
  </si>
  <si>
    <t>市对县税收返还和转移支付合计</t>
  </si>
  <si>
    <t>一、市对县税收返还</t>
  </si>
  <si>
    <t xml:space="preserve">    其他税收返还支出</t>
  </si>
  <si>
    <t>二、市对县转移支付</t>
  </si>
  <si>
    <t xml:space="preserve">  （一）一般性转移支付</t>
  </si>
  <si>
    <t xml:space="preserve">  (二)专项转移支付支出</t>
  </si>
  <si>
    <t>二○二○年市对县税收返还和转移支付分地区决算表</t>
  </si>
  <si>
    <t>附件七</t>
  </si>
  <si>
    <t>地区</t>
  </si>
  <si>
    <t>合计</t>
  </si>
  <si>
    <t>税收返还</t>
  </si>
  <si>
    <t>一般转移支付</t>
  </si>
  <si>
    <t>专项转移支付</t>
  </si>
  <si>
    <t>兴县</t>
  </si>
  <si>
    <t>岚县</t>
  </si>
  <si>
    <t>交城</t>
  </si>
  <si>
    <t>文水</t>
  </si>
  <si>
    <t>汾阳</t>
  </si>
  <si>
    <r>
      <rPr>
        <sz val="12"/>
        <rFont val="仿宋_GB2312"/>
        <charset val="134"/>
      </rPr>
      <t>孝</t>
    </r>
    <r>
      <rPr>
        <sz val="12"/>
        <rFont val="宋体"/>
        <charset val="134"/>
      </rPr>
      <t>义</t>
    </r>
  </si>
  <si>
    <t>交口</t>
  </si>
  <si>
    <t>中阳</t>
  </si>
  <si>
    <t>石楼</t>
  </si>
  <si>
    <t>柳林</t>
  </si>
  <si>
    <t>临县</t>
  </si>
  <si>
    <t>方山</t>
  </si>
  <si>
    <t>离石</t>
  </si>
  <si>
    <t>二○二○年市本级一般公共预算地方财力安排市县决算表</t>
  </si>
  <si>
    <t>附件八</t>
  </si>
  <si>
    <t>科目名称</t>
  </si>
  <si>
    <t>科目代码</t>
  </si>
  <si>
    <t>执行数</t>
  </si>
  <si>
    <t>其中：专项转移支付</t>
  </si>
  <si>
    <t>其中：一般转移支付</t>
  </si>
  <si>
    <t xml:space="preserve">  一般公共服务支出</t>
  </si>
  <si>
    <t>201</t>
  </si>
  <si>
    <t xml:space="preserve">    人大事务</t>
  </si>
  <si>
    <t>20101</t>
  </si>
  <si>
    <t xml:space="preserve">    统计信息事务</t>
  </si>
  <si>
    <t>20105</t>
  </si>
  <si>
    <t xml:space="preserve">    商贸事务</t>
  </si>
  <si>
    <t>20113</t>
  </si>
  <si>
    <t xml:space="preserve">    群众团体事务</t>
  </si>
  <si>
    <t>20129</t>
  </si>
  <si>
    <t xml:space="preserve">    党委办公厅（室）及相关机构事务</t>
  </si>
  <si>
    <t>20131</t>
  </si>
  <si>
    <t xml:space="preserve">    组织事务</t>
  </si>
  <si>
    <t>20132</t>
  </si>
  <si>
    <t xml:space="preserve">    市场监督管理事务</t>
  </si>
  <si>
    <t>20138</t>
  </si>
  <si>
    <t xml:space="preserve">  公共安全支出</t>
  </si>
  <si>
    <t>204</t>
  </si>
  <si>
    <t xml:space="preserve">    公安</t>
  </si>
  <si>
    <t>20402</t>
  </si>
  <si>
    <t xml:space="preserve">  教育支出</t>
  </si>
  <si>
    <t>205</t>
  </si>
  <si>
    <t xml:space="preserve">    普通教育</t>
  </si>
  <si>
    <t>20502</t>
  </si>
  <si>
    <t xml:space="preserve">    成人教育</t>
  </si>
  <si>
    <t>20504</t>
  </si>
  <si>
    <t xml:space="preserve">    广播电视教育</t>
  </si>
  <si>
    <t>20505</t>
  </si>
  <si>
    <t xml:space="preserve">    其他教育支出</t>
  </si>
  <si>
    <t>20599</t>
  </si>
  <si>
    <t xml:space="preserve">  科学技术支出</t>
  </si>
  <si>
    <t>206</t>
  </si>
  <si>
    <t xml:space="preserve">    技术研究与开发</t>
  </si>
  <si>
    <t>20604</t>
  </si>
  <si>
    <t xml:space="preserve">    其他科学技术支出</t>
  </si>
  <si>
    <t>20699</t>
  </si>
  <si>
    <t xml:space="preserve">  文化旅游体育与传媒支出</t>
  </si>
  <si>
    <t>207</t>
  </si>
  <si>
    <t xml:space="preserve">    文化和旅游</t>
  </si>
  <si>
    <t>20701</t>
  </si>
  <si>
    <t xml:space="preserve">    文物</t>
  </si>
  <si>
    <t>20702</t>
  </si>
  <si>
    <t xml:space="preserve">    广播电视</t>
  </si>
  <si>
    <t>20708</t>
  </si>
  <si>
    <t xml:space="preserve">  社会保障和就业支出</t>
  </si>
  <si>
    <t>208</t>
  </si>
  <si>
    <t xml:space="preserve">    社会福利</t>
  </si>
  <si>
    <t>20810</t>
  </si>
  <si>
    <t xml:space="preserve">    残疾人事业</t>
  </si>
  <si>
    <t>20811</t>
  </si>
  <si>
    <t xml:space="preserve">    其他社会保障和就业支出</t>
  </si>
  <si>
    <t>20899</t>
  </si>
  <si>
    <t xml:space="preserve">  节能环保支出</t>
  </si>
  <si>
    <t>211</t>
  </si>
  <si>
    <t xml:space="preserve">    污染防治</t>
  </si>
  <si>
    <t>21103</t>
  </si>
  <si>
    <t xml:space="preserve">  城乡社区支出</t>
  </si>
  <si>
    <t>212</t>
  </si>
  <si>
    <t xml:space="preserve">    城乡社区管理事务</t>
  </si>
  <si>
    <t>21201</t>
  </si>
  <si>
    <t xml:space="preserve">    城乡社区公共设施</t>
  </si>
  <si>
    <t>21203</t>
  </si>
  <si>
    <t xml:space="preserve">  农林水支出</t>
  </si>
  <si>
    <t>213</t>
  </si>
  <si>
    <t xml:space="preserve">    农业农村</t>
  </si>
  <si>
    <t>21301</t>
  </si>
  <si>
    <t xml:space="preserve">    水利</t>
  </si>
  <si>
    <t>21303</t>
  </si>
  <si>
    <t xml:space="preserve">    扶贫</t>
  </si>
  <si>
    <t>21305</t>
  </si>
  <si>
    <t xml:space="preserve">    农村综合改革</t>
  </si>
  <si>
    <t>21307</t>
  </si>
  <si>
    <t xml:space="preserve">    普惠金融发展支出</t>
  </si>
  <si>
    <t>21308</t>
  </si>
  <si>
    <t xml:space="preserve">  资源勘探信息等支出</t>
  </si>
  <si>
    <t>215</t>
  </si>
  <si>
    <t xml:space="preserve">    工业和信息产业监管</t>
  </si>
  <si>
    <t>21505</t>
  </si>
  <si>
    <t xml:space="preserve">    支持中小企业发展和管理支出</t>
  </si>
  <si>
    <t>21508</t>
  </si>
  <si>
    <t xml:space="preserve">  商业服务业等支出</t>
  </si>
  <si>
    <t>216</t>
  </si>
  <si>
    <t xml:space="preserve">    涉外发展服务支出</t>
  </si>
  <si>
    <t>21606</t>
  </si>
  <si>
    <t xml:space="preserve">  住房保障支出</t>
  </si>
  <si>
    <t>221</t>
  </si>
  <si>
    <t xml:space="preserve">    保障性安居工程支出</t>
  </si>
  <si>
    <t>22101</t>
  </si>
  <si>
    <t xml:space="preserve">  粮油物资储备支出</t>
  </si>
  <si>
    <t>222</t>
  </si>
  <si>
    <t xml:space="preserve">    粮油事务</t>
  </si>
  <si>
    <t>22201</t>
  </si>
  <si>
    <t xml:space="preserve">  灾害防治及应急管理支出</t>
  </si>
  <si>
    <t>224</t>
  </si>
  <si>
    <t xml:space="preserve">    应急管理事务</t>
  </si>
  <si>
    <t xml:space="preserve">    森林消防事务</t>
  </si>
  <si>
    <t>22403</t>
  </si>
  <si>
    <t xml:space="preserve">    自然灾害救灾及恢复重建支出</t>
  </si>
  <si>
    <t>22407</t>
  </si>
  <si>
    <t xml:space="preserve">  其他支出</t>
  </si>
  <si>
    <t>229</t>
  </si>
  <si>
    <t>22999</t>
  </si>
  <si>
    <t xml:space="preserve">  转移性支出</t>
  </si>
  <si>
    <t>230</t>
  </si>
  <si>
    <t xml:space="preserve">    一般性转移支付</t>
  </si>
  <si>
    <t>二○二○年市本级国有资本经营预算收支执行情况表</t>
  </si>
  <si>
    <t>附件九</t>
  </si>
  <si>
    <t>2020年执行数</t>
  </si>
  <si>
    <t>执行为预算%</t>
  </si>
  <si>
    <t>执行为2019年决算%</t>
  </si>
  <si>
    <t>收入合计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</si>
  <si>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</si>
  <si>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</si>
  <si>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</si>
  <si>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</si>
  <si>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</si>
  <si>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六、转移性收入</t>
  </si>
  <si>
    <t>支出合计</t>
  </si>
  <si>
    <t>一、社会保障和就业</t>
  </si>
  <si>
    <t>二、国有资本经营预算支出</t>
  </si>
  <si>
    <t>全部为上级补助。</t>
  </si>
  <si>
    <r>
      <rPr>
        <sz val="22"/>
        <rFont val="方正小标宋简体"/>
        <charset val="134"/>
      </rPr>
      <t>二○二</t>
    </r>
    <r>
      <rPr>
        <sz val="22"/>
        <rFont val="宋体"/>
        <charset val="134"/>
      </rPr>
      <t>〇</t>
    </r>
    <r>
      <rPr>
        <sz val="22"/>
        <rFont val="方正小标宋简体"/>
        <charset val="134"/>
      </rPr>
      <t>年市本级社会保险基金收支执行情况表</t>
    </r>
  </si>
  <si>
    <t>附件十</t>
  </si>
  <si>
    <t xml:space="preserve"> 项   目</t>
  </si>
  <si>
    <t>2019年
滚存结余</t>
  </si>
  <si>
    <t>2020年收入数</t>
  </si>
  <si>
    <t>2020年支出数</t>
  </si>
  <si>
    <t>2020年收支
结余</t>
  </si>
  <si>
    <t>2020年
滚存结余</t>
  </si>
  <si>
    <t>备     注</t>
  </si>
  <si>
    <t>预算数</t>
  </si>
  <si>
    <t>执行为
预算的%</t>
  </si>
  <si>
    <t>1、城乡居民基本养老保险基金</t>
  </si>
  <si>
    <t>2、机关事业单位基本养老保险基金</t>
  </si>
  <si>
    <t>3、职工基本医疗保险基金</t>
  </si>
  <si>
    <t>4、居民基本医疗保险基金</t>
  </si>
  <si>
    <t>5、工伤保险基金</t>
  </si>
  <si>
    <t>6、失业保险基金</t>
  </si>
  <si>
    <t>合   计</t>
  </si>
  <si>
    <t>2021年1-6月全市一般公共预算收入完成情况表</t>
  </si>
  <si>
    <t>附件十一</t>
  </si>
  <si>
    <t>2021年预算数</t>
  </si>
  <si>
    <t>1-6月完成数</t>
  </si>
  <si>
    <t>为预算%</t>
  </si>
  <si>
    <t>比上年增长%</t>
  </si>
  <si>
    <t>备        注</t>
  </si>
  <si>
    <t>一、税收收入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</si>
  <si>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</si>
  <si>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</si>
  <si>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</si>
  <si>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</si>
  <si>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</si>
  <si>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</si>
  <si>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</si>
  <si>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</si>
  <si>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</si>
  <si>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10、车船使用和牌照税</t>
  </si>
  <si>
    <t>11、耕地占用税</t>
  </si>
  <si>
    <t>12、契税</t>
  </si>
  <si>
    <t>13、环境保护税</t>
  </si>
  <si>
    <t>14、其他税收收入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</si>
  <si>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</si>
  <si>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</si>
  <si>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</si>
  <si>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</si>
  <si>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</si>
  <si>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</si>
  <si>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</si>
  <si>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</si>
  <si>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</si>
  <si>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2021年1-6月全市一般公共预算支出执行情况表</t>
  </si>
  <si>
    <t>附件十二</t>
  </si>
  <si>
    <t>2021年各级人代会审议数</t>
  </si>
  <si>
    <t>2021年1-6月调整预算数</t>
  </si>
  <si>
    <t>1-6月执行数</t>
  </si>
  <si>
    <t>一般公共预算支出合计</t>
  </si>
  <si>
    <t>一、一般公共服务</t>
  </si>
  <si>
    <t>二、国防</t>
  </si>
  <si>
    <t>三、公共安全</t>
  </si>
  <si>
    <t>四、教育</t>
  </si>
  <si>
    <t>五、科学技术</t>
  </si>
  <si>
    <t>六、文化旅游体育与传媒</t>
  </si>
  <si>
    <t>七、社会保障和就业</t>
  </si>
  <si>
    <t>八、卫生健康</t>
  </si>
  <si>
    <t>九、节能环保</t>
  </si>
  <si>
    <t>十、城乡社区</t>
  </si>
  <si>
    <t>十一、农林水</t>
  </si>
  <si>
    <t>十二、交通运输</t>
  </si>
  <si>
    <t>十三、资源勘探工业信息等</t>
  </si>
  <si>
    <t>十四、商业服务业等</t>
  </si>
  <si>
    <t>十五、金融支出</t>
  </si>
  <si>
    <t>十六、自然资源海洋气象等</t>
  </si>
  <si>
    <t>十七、住房保障</t>
  </si>
  <si>
    <t>十八、粮油物资储备</t>
  </si>
  <si>
    <t>十九、灾害防治及应急管理</t>
  </si>
  <si>
    <t>二十、债务付息</t>
  </si>
  <si>
    <t>二十一、其他</t>
  </si>
  <si>
    <t>2021年1-6月全市政府性基金收入完成情况表</t>
  </si>
  <si>
    <t>附件十三</t>
  </si>
  <si>
    <t xml:space="preserve">  政府性基金收入合计</t>
  </si>
  <si>
    <t xml:space="preserve">    国有土地使用权出让收入</t>
  </si>
  <si>
    <t xml:space="preserve">    城市基础设施配套费收入</t>
  </si>
  <si>
    <t xml:space="preserve">    国有土地收益基金收入</t>
  </si>
  <si>
    <t xml:space="preserve">    农业土地开发资金收入</t>
  </si>
  <si>
    <t xml:space="preserve">    污水处理费收入</t>
  </si>
  <si>
    <t xml:space="preserve">    其他政府性基金收入</t>
  </si>
  <si>
    <t>2021年1-6月全市政府性基金支出执行情况表</t>
  </si>
  <si>
    <t>附件十四</t>
  </si>
  <si>
    <t>2021年报人代会审议数</t>
  </si>
  <si>
    <t xml:space="preserve">  政府性基金支出合计</t>
  </si>
  <si>
    <t>一、文化旅游体育与传媒支出</t>
  </si>
  <si>
    <t>二、社会保障和就业支出</t>
  </si>
  <si>
    <t>三、节能环保支出</t>
  </si>
  <si>
    <t>五、城乡社区支出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</si>
  <si>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</si>
  <si>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</si>
  <si>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农业土地开发资金支出</t>
  </si>
  <si>
    <t xml:space="preserve">    城市基础设施配套费安排的支出</t>
  </si>
  <si>
    <t xml:space="preserve">    污水处理费安排的支出</t>
  </si>
  <si>
    <t>六、农林水支出</t>
  </si>
  <si>
    <t>七、其他支出</t>
  </si>
  <si>
    <t xml:space="preserve">   彩票发行销售机构业务费安排的支出</t>
  </si>
  <si>
    <t xml:space="preserve">    彩票公益金安排的支出</t>
  </si>
  <si>
    <t xml:space="preserve">    其他政府性基金收入安排的支出</t>
  </si>
  <si>
    <t>八、债务付息支出</t>
  </si>
  <si>
    <t>九、债务发行费用支出</t>
  </si>
  <si>
    <t>十、抗疫特别国债安排的支出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</si>
</sst>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176" formatCode="0_ "/>
    <numFmt numFmtId="177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#,##0_ "/>
    <numFmt numFmtId="180" formatCode="#,##0_);[Red]\(#,##0\)"/>
    <numFmt numFmtId="181" formatCode="#,##0.00_ "/>
    <numFmt numFmtId="182" formatCode="0.00_);[Red]\(0.00\)"/>
  </numFmts>
  <fonts count="55">
    <font>
      <sz val="12"/>
      <name val="宋体"/>
      <charset val="134"/>
    </font>
    <font>
      <sz val="12"/>
      <name val="Times New Roman"/>
      <charset val="134"/>
    </font>
    <font>
      <b/>
      <sz val="12"/>
      <name val="楷体_GB2312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10"/>
      <name val="宋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</font>
    <font>
      <b/>
      <sz val="12"/>
      <name val="Times New Roman"/>
      <charset val="134"/>
    </font>
    <font>
      <sz val="10"/>
      <name val="楷体_GB2312"/>
      <charset val="134"/>
    </font>
    <font>
      <sz val="11"/>
      <name val="仿宋_GB2312"/>
      <charset val="134"/>
    </font>
    <font>
      <b/>
      <sz val="11"/>
      <name val="楷体_GB2312"/>
      <charset val="134"/>
    </font>
    <font>
      <sz val="11"/>
      <name val="楷体_GB2312"/>
      <charset val="134"/>
    </font>
    <font>
      <sz val="11"/>
      <name val="Times New Roman"/>
      <charset val="134"/>
    </font>
    <font>
      <sz val="9"/>
      <name val="Times New Roman"/>
      <charset val="0"/>
    </font>
    <font>
      <b/>
      <sz val="9"/>
      <name val="Times New Roman"/>
      <charset val="0"/>
    </font>
    <font>
      <sz val="22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name val="仿宋_GB2312"/>
      <charset val="134"/>
    </font>
    <font>
      <sz val="16"/>
      <name val="华文中宋"/>
      <charset val="134"/>
    </font>
    <font>
      <sz val="18"/>
      <name val="方正小标宋简体"/>
      <charset val="134"/>
    </font>
    <font>
      <b/>
      <sz val="16"/>
      <name val="华文中宋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24"/>
      <name val="方正小标宋简体"/>
      <charset val="134"/>
    </font>
    <font>
      <sz val="22"/>
      <name val="宋体"/>
      <charset val="134"/>
    </font>
    <font>
      <sz val="24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0"/>
      <name val="Arial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sz val="9"/>
      <name val="宋体"/>
      <charset val="134"/>
    </font>
    <font>
      <sz val="11"/>
      <color indexed="52"/>
      <name val="宋体"/>
      <charset val="0"/>
    </font>
  </fonts>
  <fills count="20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5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8" fillId="4" borderId="14" applyNumberFormat="0" applyAlignment="0" applyProtection="0">
      <alignment vertical="center"/>
    </xf>
    <xf numFmtId="0" fontId="48" fillId="4" borderId="13" applyNumberFormat="0" applyAlignment="0" applyProtection="0">
      <alignment vertical="center"/>
    </xf>
    <xf numFmtId="0" fontId="52" fillId="16" borderId="19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239">
    <xf numFmtId="0" fontId="0" fillId="0" borderId="0" xfId="0" applyAlignment="1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/>
    <xf numFmtId="0" fontId="1" fillId="0" borderId="0" xfId="0" applyFont="1" applyFill="1" applyAlignment="1" applyProtection="1">
      <alignment vertical="center"/>
    </xf>
    <xf numFmtId="177" fontId="1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22" fontId="5" fillId="0" borderId="0" xfId="0" applyNumberFormat="1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179" fontId="7" fillId="0" borderId="3" xfId="0" applyNumberFormat="1" applyFont="1" applyBorder="1" applyAlignment="1" applyProtection="1">
      <alignment horizontal="right" vertical="center" shrinkToFit="1"/>
      <protection locked="0"/>
    </xf>
    <xf numFmtId="178" fontId="0" fillId="0" borderId="2" xfId="0" applyNumberFormat="1" applyFont="1" applyBorder="1" applyAlignment="1" applyProtection="1">
      <alignment horizontal="right" vertical="center" shrinkToFit="1"/>
      <protection locked="0"/>
    </xf>
    <xf numFmtId="179" fontId="8" fillId="0" borderId="2" xfId="0" applyNumberFormat="1" applyFont="1" applyBorder="1" applyAlignment="1" applyProtection="1">
      <alignment horizontal="right" vertical="center" shrinkToFit="1"/>
      <protection locked="0"/>
    </xf>
    <xf numFmtId="179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vertical="center" wrapText="1" shrinkToFit="1"/>
      <protection locked="0"/>
    </xf>
    <xf numFmtId="180" fontId="0" fillId="0" borderId="2" xfId="0" applyNumberFormat="1" applyFont="1" applyFill="1" applyBorder="1" applyAlignment="1" applyProtection="1">
      <alignment horizontal="right" vertical="center" shrinkToFit="1"/>
    </xf>
    <xf numFmtId="181" fontId="0" fillId="0" borderId="2" xfId="0" applyNumberFormat="1" applyFont="1" applyBorder="1" applyAlignment="1" applyProtection="1">
      <alignment horizontal="right" vertical="center" shrinkToFit="1"/>
    </xf>
    <xf numFmtId="3" fontId="1" fillId="0" borderId="0" xfId="0" applyNumberFormat="1" applyFont="1" applyAlignment="1" applyProtection="1">
      <alignment vertical="center"/>
    </xf>
    <xf numFmtId="180" fontId="0" fillId="0" borderId="2" xfId="0" applyNumberFormat="1" applyFont="1" applyBorder="1" applyAlignment="1" applyProtection="1">
      <alignment horizontal="right" vertical="center" shrinkToFit="1"/>
    </xf>
    <xf numFmtId="0" fontId="10" fillId="0" borderId="2" xfId="0" applyFont="1" applyBorder="1" applyAlignment="1" applyProtection="1">
      <alignment vertical="center" wrapText="1" shrinkToFit="1"/>
      <protection locked="0"/>
    </xf>
    <xf numFmtId="0" fontId="1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178" fontId="8" fillId="0" borderId="2" xfId="0" applyNumberFormat="1" applyFont="1" applyBorder="1" applyAlignment="1" applyProtection="1">
      <alignment horizontal="right" vertical="center" shrinkToFit="1"/>
      <protection locked="0"/>
    </xf>
    <xf numFmtId="181" fontId="8" fillId="0" borderId="1" xfId="0" applyNumberFormat="1" applyFont="1" applyBorder="1" applyAlignment="1" applyProtection="1">
      <alignment horizontal="right" vertical="center" shrinkToFit="1"/>
    </xf>
    <xf numFmtId="0" fontId="9" fillId="0" borderId="3" xfId="0" applyFont="1" applyBorder="1" applyAlignment="1" applyProtection="1">
      <alignment vertical="center"/>
      <protection locked="0"/>
    </xf>
    <xf numFmtId="179" fontId="12" fillId="0" borderId="2" xfId="0" applyNumberFormat="1" applyFont="1" applyBorder="1" applyAlignment="1" applyProtection="1">
      <alignment horizontal="right" vertical="center" shrinkToFit="1"/>
      <protection locked="0"/>
    </xf>
    <xf numFmtId="178" fontId="12" fillId="0" borderId="2" xfId="0" applyNumberFormat="1" applyFont="1" applyBorder="1" applyAlignment="1" applyProtection="1">
      <alignment horizontal="right" vertical="center" shrinkToFit="1"/>
      <protection locked="0"/>
    </xf>
    <xf numFmtId="181" fontId="12" fillId="0" borderId="2" xfId="0" applyNumberFormat="1" applyFont="1" applyBorder="1" applyAlignment="1" applyProtection="1">
      <alignment horizontal="right" vertical="center" shrinkToFit="1"/>
    </xf>
    <xf numFmtId="0" fontId="9" fillId="0" borderId="2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22" fontId="5" fillId="0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</xf>
    <xf numFmtId="179" fontId="7" fillId="0" borderId="2" xfId="0" applyNumberFormat="1" applyFont="1" applyBorder="1" applyAlignment="1" applyProtection="1">
      <alignment horizontal="right" vertical="center" shrinkToFit="1"/>
      <protection locked="0"/>
    </xf>
    <xf numFmtId="179" fontId="7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2" xfId="0" applyNumberFormat="1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vertical="center" shrinkToFit="1"/>
    </xf>
    <xf numFmtId="179" fontId="0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 shrinkToFit="1"/>
    </xf>
    <xf numFmtId="0" fontId="15" fillId="0" borderId="2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 wrapText="1"/>
    </xf>
    <xf numFmtId="0" fontId="17" fillId="0" borderId="2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vertical="center" shrinkToFit="1"/>
    </xf>
    <xf numFmtId="3" fontId="5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9" fillId="0" borderId="0" xfId="23" applyFont="1" applyFill="1" applyBorder="1" applyAlignment="1">
      <alignment horizontal="center"/>
    </xf>
    <xf numFmtId="0" fontId="19" fillId="0" borderId="0" xfId="23" applyFont="1" applyFill="1" applyBorder="1" applyAlignment="1"/>
    <xf numFmtId="0" fontId="20" fillId="0" borderId="0" xfId="23" applyFont="1" applyFill="1" applyBorder="1" applyAlignment="1"/>
    <xf numFmtId="0" fontId="21" fillId="0" borderId="0" xfId="23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vertical="center"/>
    </xf>
    <xf numFmtId="22" fontId="0" fillId="0" borderId="0" xfId="23" applyNumberFormat="1" applyFont="1" applyFill="1" applyBorder="1" applyAlignment="1">
      <alignment horizontal="left" indent="1"/>
    </xf>
    <xf numFmtId="22" fontId="4" fillId="0" borderId="0" xfId="23" applyNumberFormat="1" applyFont="1" applyFill="1" applyBorder="1" applyAlignment="1">
      <alignment horizontal="left" indent="1"/>
    </xf>
    <xf numFmtId="22" fontId="0" fillId="0" borderId="0" xfId="23" applyNumberFormat="1" applyFont="1" applyFill="1" applyBorder="1" applyAlignment="1">
      <alignment horizontal="center"/>
    </xf>
    <xf numFmtId="0" fontId="22" fillId="0" borderId="4" xfId="23" applyFont="1" applyFill="1" applyBorder="1" applyAlignment="1">
      <alignment horizontal="center" vertical="center" wrapText="1"/>
    </xf>
    <xf numFmtId="0" fontId="22" fillId="0" borderId="5" xfId="23" applyFont="1" applyFill="1" applyBorder="1" applyAlignment="1">
      <alignment horizontal="center" vertical="center" wrapText="1"/>
    </xf>
    <xf numFmtId="0" fontId="22" fillId="0" borderId="1" xfId="23" applyFont="1" applyFill="1" applyBorder="1" applyAlignment="1">
      <alignment horizontal="center" vertical="center" wrapText="1"/>
    </xf>
    <xf numFmtId="0" fontId="22" fillId="0" borderId="3" xfId="23" applyFont="1" applyFill="1" applyBorder="1" applyAlignment="1">
      <alignment horizontal="center" vertical="center" wrapText="1"/>
    </xf>
    <xf numFmtId="0" fontId="22" fillId="0" borderId="6" xfId="23" applyFont="1" applyFill="1" applyBorder="1" applyAlignment="1">
      <alignment horizontal="center" vertical="center" wrapText="1"/>
    </xf>
    <xf numFmtId="0" fontId="22" fillId="0" borderId="7" xfId="23" applyFont="1" applyFill="1" applyBorder="1" applyAlignment="1">
      <alignment horizontal="center" vertical="center" wrapText="1"/>
    </xf>
    <xf numFmtId="0" fontId="22" fillId="0" borderId="8" xfId="23" applyFont="1" applyFill="1" applyBorder="1" applyAlignment="1">
      <alignment horizontal="center" vertical="center" wrapText="1"/>
    </xf>
    <xf numFmtId="0" fontId="22" fillId="0" borderId="9" xfId="23" applyFont="1" applyFill="1" applyBorder="1" applyAlignment="1">
      <alignment horizontal="center" vertical="center" wrapText="1"/>
    </xf>
    <xf numFmtId="0" fontId="22" fillId="0" borderId="10" xfId="23" applyFont="1" applyFill="1" applyBorder="1" applyAlignment="1">
      <alignment horizontal="center" vertical="center" wrapText="1"/>
    </xf>
    <xf numFmtId="0" fontId="22" fillId="0" borderId="2" xfId="23" applyFont="1" applyFill="1" applyBorder="1" applyAlignment="1">
      <alignment horizontal="center" vertical="center" wrapText="1"/>
    </xf>
    <xf numFmtId="0" fontId="0" fillId="0" borderId="2" xfId="23" applyFont="1" applyFill="1" applyBorder="1" applyAlignment="1">
      <alignment vertical="center" wrapText="1"/>
    </xf>
    <xf numFmtId="0" fontId="9" fillId="0" borderId="2" xfId="23" applyFont="1" applyFill="1" applyBorder="1" applyAlignment="1">
      <alignment vertical="center" wrapText="1"/>
    </xf>
    <xf numFmtId="3" fontId="23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shrinkToFit="1"/>
    </xf>
    <xf numFmtId="3" fontId="24" fillId="0" borderId="2" xfId="0" applyNumberFormat="1" applyFont="1" applyFill="1" applyBorder="1" applyAlignment="1" applyProtection="1">
      <alignment vertical="center" wrapText="1"/>
    </xf>
    <xf numFmtId="3" fontId="25" fillId="0" borderId="2" xfId="0" applyNumberFormat="1" applyFont="1" applyFill="1" applyBorder="1" applyAlignment="1" applyProtection="1">
      <alignment vertical="center" wrapText="1"/>
    </xf>
    <xf numFmtId="0" fontId="7" fillId="0" borderId="2" xfId="23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right" vertical="center" shrinkToFit="1"/>
    </xf>
    <xf numFmtId="0" fontId="26" fillId="0" borderId="0" xfId="23" applyFont="1" applyFill="1" applyBorder="1" applyAlignment="1"/>
    <xf numFmtId="0" fontId="26" fillId="0" borderId="0" xfId="23" applyFont="1" applyFill="1" applyBorder="1" applyAlignment="1">
      <alignment horizontal="center"/>
    </xf>
    <xf numFmtId="22" fontId="0" fillId="0" borderId="0" xfId="23" applyNumberFormat="1" applyFont="1" applyFill="1" applyBorder="1" applyAlignment="1">
      <alignment horizontal="right"/>
    </xf>
    <xf numFmtId="22" fontId="9" fillId="0" borderId="0" xfId="23" applyNumberFormat="1" applyFont="1" applyFill="1" applyBorder="1" applyAlignment="1">
      <alignment horizontal="right"/>
    </xf>
    <xf numFmtId="22" fontId="0" fillId="0" borderId="0" xfId="23" applyNumberFormat="1" applyFont="1" applyFill="1" applyBorder="1" applyAlignment="1">
      <alignment horizontal="right" vertical="center"/>
    </xf>
    <xf numFmtId="179" fontId="0" fillId="0" borderId="2" xfId="0" applyNumberFormat="1" applyFont="1" applyFill="1" applyBorder="1" applyAlignment="1" applyProtection="1">
      <alignment horizontal="right" vertical="center" shrinkToFit="1"/>
    </xf>
    <xf numFmtId="0" fontId="5" fillId="0" borderId="2" xfId="23" applyFont="1" applyFill="1" applyBorder="1" applyAlignment="1">
      <alignment vertical="center" wrapText="1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79" fontId="0" fillId="0" borderId="2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vertical="center" shrinkToFit="1"/>
    </xf>
    <xf numFmtId="0" fontId="2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51" applyFont="1" applyFill="1" applyAlignment="1">
      <alignment horizontal="center"/>
    </xf>
    <xf numFmtId="0" fontId="9" fillId="0" borderId="0" xfId="0" applyFont="1" applyFill="1" applyAlignment="1" applyProtection="1"/>
    <xf numFmtId="0" fontId="0" fillId="0" borderId="0" xfId="0" applyFont="1" applyFill="1" applyAlignment="1" applyProtection="1"/>
    <xf numFmtId="179" fontId="0" fillId="0" borderId="0" xfId="0" applyNumberFormat="1" applyFont="1" applyFill="1" applyAlignment="1" applyProtection="1"/>
    <xf numFmtId="0" fontId="0" fillId="0" borderId="0" xfId="0" applyFill="1" applyAlignment="1" applyProtection="1"/>
    <xf numFmtId="0" fontId="3" fillId="0" borderId="0" xfId="0" applyNumberFormat="1" applyFont="1" applyFill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179" fontId="4" fillId="0" borderId="0" xfId="0" applyNumberFormat="1" applyFont="1" applyFill="1" applyAlignment="1" applyProtection="1">
      <alignment horizontal="left" vertical="center" shrinkToFit="1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0" fontId="2" fillId="0" borderId="2" xfId="51" applyFont="1" applyFill="1" applyBorder="1" applyAlignment="1">
      <alignment horizontal="center" vertical="center" shrinkToFit="1"/>
    </xf>
    <xf numFmtId="179" fontId="2" fillId="0" borderId="3" xfId="51" applyNumberFormat="1" applyFont="1" applyFill="1" applyBorder="1" applyAlignment="1">
      <alignment horizontal="center" vertical="center" wrapText="1"/>
    </xf>
    <xf numFmtId="179" fontId="2" fillId="0" borderId="2" xfId="51" applyNumberFormat="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/>
    </xf>
    <xf numFmtId="179" fontId="12" fillId="0" borderId="3" xfId="0" applyNumberFormat="1" applyFont="1" applyFill="1" applyBorder="1" applyAlignment="1" applyProtection="1">
      <alignment horizontal="right" vertical="center"/>
    </xf>
    <xf numFmtId="179" fontId="12" fillId="0" borderId="2" xfId="0" applyNumberFormat="1" applyFont="1" applyFill="1" applyBorder="1" applyAlignment="1" applyProtection="1">
      <alignment horizontal="right" vertical="center"/>
    </xf>
    <xf numFmtId="0" fontId="9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181" fontId="9" fillId="0" borderId="2" xfId="0" applyNumberFormat="1" applyFont="1" applyFill="1" applyBorder="1" applyAlignment="1" applyProtection="1">
      <alignment wrapText="1"/>
      <protection locked="0"/>
    </xf>
    <xf numFmtId="181" fontId="12" fillId="0" borderId="2" xfId="0" applyNumberFormat="1" applyFont="1" applyFill="1" applyBorder="1" applyAlignment="1" applyProtection="1">
      <alignment horizontal="right" vertical="center"/>
    </xf>
    <xf numFmtId="49" fontId="15" fillId="0" borderId="2" xfId="0" applyNumberFormat="1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0" fillId="0" borderId="0" xfId="0" applyFont="1" applyAlignment="1" applyProtection="1"/>
    <xf numFmtId="0" fontId="28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0" fillId="0" borderId="0" xfId="0" applyFont="1" applyAlignment="1" applyProtection="1">
      <alignment horizontal="right"/>
    </xf>
    <xf numFmtId="179" fontId="30" fillId="0" borderId="0" xfId="0" applyNumberFormat="1" applyFont="1" applyAlignment="1" applyProtection="1"/>
    <xf numFmtId="0" fontId="4" fillId="0" borderId="0" xfId="0" applyFont="1" applyAlignment="1" applyProtection="1">
      <alignment horizontal="right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/>
    <xf numFmtId="178" fontId="4" fillId="0" borderId="0" xfId="0" applyNumberFormat="1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left" vertical="center"/>
    </xf>
    <xf numFmtId="176" fontId="7" fillId="0" borderId="2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 indent="2"/>
      <protection locked="0"/>
    </xf>
    <xf numFmtId="3" fontId="0" fillId="2" borderId="2" xfId="0" applyNumberFormat="1" applyFont="1" applyFill="1" applyBorder="1" applyAlignment="1" applyProtection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vertical="center"/>
      <protection locked="0"/>
    </xf>
    <xf numFmtId="176" fontId="0" fillId="0" borderId="2" xfId="0" applyNumberFormat="1" applyFont="1" applyFill="1" applyBorder="1" applyAlignment="1" applyProtection="1">
      <alignment vertical="center"/>
    </xf>
    <xf numFmtId="176" fontId="31" fillId="3" borderId="2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/>
    <xf numFmtId="0" fontId="0" fillId="3" borderId="0" xfId="0" applyFont="1" applyFill="1" applyBorder="1" applyAlignment="1" applyProtection="1"/>
    <xf numFmtId="0" fontId="3" fillId="3" borderId="0" xfId="0" applyNumberFormat="1" applyFont="1" applyFill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right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vertical="center"/>
    </xf>
    <xf numFmtId="3" fontId="12" fillId="3" borderId="2" xfId="0" applyNumberFormat="1" applyFont="1" applyFill="1" applyBorder="1" applyAlignment="1" applyProtection="1">
      <alignment horizontal="right" vertical="center"/>
    </xf>
    <xf numFmtId="0" fontId="12" fillId="3" borderId="2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 wrapText="1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179" fontId="7" fillId="0" borderId="2" xfId="0" applyNumberFormat="1" applyFont="1" applyFill="1" applyBorder="1" applyAlignment="1" applyProtection="1">
      <alignment horizontal="right" vertical="center"/>
    </xf>
    <xf numFmtId="181" fontId="7" fillId="0" borderId="2" xfId="0" applyNumberFormat="1" applyFont="1" applyFill="1" applyBorder="1" applyAlignment="1" applyProtection="1">
      <alignment horizontal="right" vertical="center" shrinkToFit="1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11" xfId="0" applyNumberFormat="1" applyFont="1" applyFill="1" applyBorder="1" applyAlignment="1" applyProtection="1">
      <alignment vertical="center"/>
    </xf>
    <xf numFmtId="0" fontId="9" fillId="0" borderId="11" xfId="0" applyNumberFormat="1" applyFont="1" applyFill="1" applyBorder="1" applyAlignment="1" applyProtection="1">
      <alignment horizontal="right" vertical="center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181" fontId="9" fillId="0" borderId="2" xfId="0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/>
    <xf numFmtId="0" fontId="3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/>
    <xf numFmtId="0" fontId="0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82" fontId="0" fillId="0" borderId="0" xfId="0" applyNumberFormat="1" applyFill="1" applyBorder="1" applyAlignment="1" applyProtection="1"/>
    <xf numFmtId="176" fontId="33" fillId="0" borderId="0" xfId="0" applyNumberFormat="1" applyFont="1" applyFill="1" applyBorder="1" applyAlignment="1" applyProtection="1">
      <alignment horizontal="center" vertical="center"/>
    </xf>
    <xf numFmtId="10" fontId="21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</xf>
    <xf numFmtId="182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6" fontId="22" fillId="0" borderId="2" xfId="0" applyNumberFormat="1" applyFont="1" applyFill="1" applyBorder="1" applyAlignment="1" applyProtection="1">
      <alignment horizontal="center" vertical="center" wrapText="1"/>
    </xf>
    <xf numFmtId="182" fontId="22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182" fontId="7" fillId="4" borderId="2" xfId="0" applyNumberFormat="1" applyFont="1" applyFill="1" applyBorder="1" applyAlignment="1" applyProtection="1">
      <alignment horizontal="right" vertical="center"/>
    </xf>
    <xf numFmtId="181" fontId="7" fillId="4" borderId="2" xfId="0" applyNumberFormat="1" applyFont="1" applyFill="1" applyBorder="1" applyAlignment="1" applyProtection="1">
      <alignment horizontal="right" vertical="center"/>
    </xf>
    <xf numFmtId="182" fontId="0" fillId="4" borderId="2" xfId="0" applyNumberFormat="1" applyFont="1" applyFill="1" applyBorder="1" applyAlignment="1" applyProtection="1">
      <alignment horizontal="right" vertical="center"/>
    </xf>
    <xf numFmtId="181" fontId="0" fillId="4" borderId="2" xfId="0" applyNumberFormat="1" applyFont="1" applyFill="1" applyBorder="1" applyAlignment="1" applyProtection="1">
      <alignment horizontal="right" vertical="center"/>
    </xf>
    <xf numFmtId="0" fontId="9" fillId="4" borderId="2" xfId="53" applyNumberFormat="1" applyFont="1" applyFill="1" applyBorder="1" applyAlignment="1" applyProtection="1">
      <alignment horizontal="left" vertical="center"/>
    </xf>
    <xf numFmtId="0" fontId="5" fillId="3" borderId="2" xfId="0" applyNumberFormat="1" applyFont="1" applyFill="1" applyBorder="1" applyAlignment="1" applyProtection="1">
      <alignment wrapText="1"/>
    </xf>
    <xf numFmtId="0" fontId="9" fillId="4" borderId="2" xfId="53" applyNumberFormat="1" applyFont="1" applyFill="1" applyBorder="1" applyAlignment="1" applyProtection="1">
      <alignment vertical="center"/>
    </xf>
    <xf numFmtId="0" fontId="0" fillId="4" borderId="2" xfId="0" applyFont="1" applyFill="1" applyBorder="1" applyAlignment="1" applyProtection="1"/>
    <xf numFmtId="182" fontId="0" fillId="4" borderId="2" xfId="0" applyNumberFormat="1" applyFont="1" applyFill="1" applyBorder="1" applyAlignment="1" applyProtection="1"/>
    <xf numFmtId="0" fontId="3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distributed" vertical="center" wrapText="1"/>
    </xf>
    <xf numFmtId="0" fontId="12" fillId="0" borderId="0" xfId="0" applyFont="1" applyFill="1" applyBorder="1" applyAlignment="1" applyProtection="1"/>
    <xf numFmtId="0" fontId="0" fillId="0" borderId="12" xfId="0" applyFont="1" applyFill="1" applyBorder="1" applyAlignment="1" applyProtection="1"/>
    <xf numFmtId="0" fontId="0" fillId="0" borderId="0" xfId="0" applyNumberFormat="1" applyFill="1" applyBorder="1" applyAlignment="1" applyProtection="1">
      <alignment vertical="center"/>
    </xf>
    <xf numFmtId="0" fontId="0" fillId="0" borderId="11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178" fontId="7" fillId="0" borderId="2" xfId="0" applyNumberFormat="1" applyFont="1" applyFill="1" applyBorder="1" applyAlignment="1" applyProtection="1">
      <alignment horizontal="right" vertical="center"/>
    </xf>
    <xf numFmtId="181" fontId="0" fillId="0" borderId="2" xfId="0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vertical="center" wrapText="1"/>
    </xf>
    <xf numFmtId="179" fontId="0" fillId="0" borderId="2" xfId="0" applyNumberFormat="1" applyFont="1" applyFill="1" applyBorder="1" applyAlignment="1" applyProtection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山西省2014年全省和省本级预算执行情况与2015年全省和省本级预算草案（汇总全省和省本级0123）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专项转移支付项目底表li" xfId="51"/>
    <cellStyle name="常规 4" xfId="52"/>
    <cellStyle name="常规 3" xfId="53"/>
    <cellStyle name="常规_全市收入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round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14"/>
  <sheetViews>
    <sheetView showGridLines="0" workbookViewId="0">
      <pane xSplit="1" ySplit="4" topLeftCell="B5" activePane="bottomRight" state="frozen"/>
      <selection/>
      <selection pane="topRight"/>
      <selection pane="bottomLeft"/>
      <selection pane="bottomRight" activeCell="E16" sqref="E16"/>
    </sheetView>
  </sheetViews>
  <sheetFormatPr defaultColWidth="9" defaultRowHeight="14.25" outlineLevelCol="5"/>
  <cols>
    <col min="1" max="1" width="35.5" style="177" customWidth="1"/>
    <col min="2" max="2" width="17.7" style="177" customWidth="1"/>
    <col min="3" max="3" width="13.7" style="177" customWidth="1"/>
    <col min="4" max="4" width="15" style="177" customWidth="1"/>
    <col min="5" max="5" width="15" style="230" customWidth="1"/>
    <col min="6" max="6" width="33.6" style="177" customWidth="1"/>
    <col min="7" max="16384" width="9" style="177"/>
  </cols>
  <sheetData>
    <row r="1" s="227" customFormat="1" ht="29.4" customHeight="1" spans="1:6">
      <c r="A1" s="104" t="s">
        <v>0</v>
      </c>
      <c r="B1" s="104"/>
      <c r="C1" s="104"/>
      <c r="D1" s="104"/>
      <c r="E1" s="104"/>
      <c r="F1" s="104"/>
    </row>
    <row r="2" s="177" customFormat="1" ht="19.05" customHeight="1" spans="1:6">
      <c r="A2" s="192" t="s">
        <v>1</v>
      </c>
      <c r="B2" s="231"/>
      <c r="C2" s="231"/>
      <c r="D2" s="232"/>
      <c r="E2" s="232"/>
      <c r="F2" s="195" t="s">
        <v>2</v>
      </c>
    </row>
    <row r="3" s="228" customFormat="1" ht="25" customHeight="1" spans="1:6">
      <c r="A3" s="185" t="s">
        <v>3</v>
      </c>
      <c r="B3" s="185" t="s">
        <v>4</v>
      </c>
      <c r="C3" s="185" t="s">
        <v>5</v>
      </c>
      <c r="D3" s="196" t="s">
        <v>6</v>
      </c>
      <c r="E3" s="197" t="s">
        <v>7</v>
      </c>
      <c r="F3" s="197" t="s">
        <v>8</v>
      </c>
    </row>
    <row r="4" s="229" customFormat="1" ht="25" customHeight="1" spans="1:6">
      <c r="A4" s="233" t="s">
        <v>9</v>
      </c>
      <c r="B4" s="187">
        <v>381485</v>
      </c>
      <c r="C4" s="187">
        <v>390161</v>
      </c>
      <c r="D4" s="234">
        <v>102.274270285857</v>
      </c>
      <c r="E4" s="234">
        <v>101.973816611737</v>
      </c>
      <c r="F4" s="201"/>
    </row>
    <row r="5" s="229" customFormat="1" ht="25" customHeight="1" spans="1:6">
      <c r="A5" s="201" t="s">
        <v>10</v>
      </c>
      <c r="B5" s="109">
        <v>268892</v>
      </c>
      <c r="C5" s="109">
        <v>267343</v>
      </c>
      <c r="D5" s="235">
        <v>99.423932285081</v>
      </c>
      <c r="E5" s="235">
        <v>98.3138919125651</v>
      </c>
      <c r="F5" s="201"/>
    </row>
    <row r="6" s="229" customFormat="1" ht="25" customHeight="1" spans="1:6">
      <c r="A6" s="201" t="s">
        <v>11</v>
      </c>
      <c r="B6" s="109">
        <v>111952</v>
      </c>
      <c r="C6" s="109">
        <v>110560</v>
      </c>
      <c r="D6" s="235">
        <v>98.7566099757039</v>
      </c>
      <c r="E6" s="235">
        <v>96.2027078765097</v>
      </c>
      <c r="F6" s="236"/>
    </row>
    <row r="7" s="229" customFormat="1" ht="25" customHeight="1" spans="1:6">
      <c r="A7" s="201" t="s">
        <v>12</v>
      </c>
      <c r="B7" s="109">
        <v>43449</v>
      </c>
      <c r="C7" s="109">
        <v>43182</v>
      </c>
      <c r="D7" s="235">
        <v>99.385486432369</v>
      </c>
      <c r="E7" s="235">
        <v>89.7736013804287</v>
      </c>
      <c r="F7" s="236"/>
    </row>
    <row r="8" s="229" customFormat="1" ht="25" customHeight="1" spans="1:6">
      <c r="A8" s="201" t="s">
        <v>13</v>
      </c>
      <c r="B8" s="109">
        <v>5087</v>
      </c>
      <c r="C8" s="109">
        <v>4934</v>
      </c>
      <c r="D8" s="235">
        <v>96.9923333988598</v>
      </c>
      <c r="E8" s="235">
        <v>141.092364884186</v>
      </c>
      <c r="F8" s="165"/>
    </row>
    <row r="9" s="229" customFormat="1" ht="25" customHeight="1" spans="1:6">
      <c r="A9" s="201" t="s">
        <v>14</v>
      </c>
      <c r="B9" s="109">
        <v>104957</v>
      </c>
      <c r="C9" s="109">
        <v>104064</v>
      </c>
      <c r="D9" s="235">
        <v>99.1491753765828</v>
      </c>
      <c r="E9" s="235">
        <v>101.244344991974</v>
      </c>
      <c r="F9" s="237"/>
    </row>
    <row r="10" s="229" customFormat="1" ht="25" customHeight="1" spans="1:6">
      <c r="A10" s="201" t="s">
        <v>15</v>
      </c>
      <c r="B10" s="109">
        <v>1909</v>
      </c>
      <c r="C10" s="238">
        <v>1899</v>
      </c>
      <c r="D10" s="235">
        <v>99.476165531692</v>
      </c>
      <c r="E10" s="235">
        <v>72.4532621136971</v>
      </c>
      <c r="F10" s="237"/>
    </row>
    <row r="11" s="229" customFormat="1" ht="25" customHeight="1" spans="1:6">
      <c r="A11" s="201" t="s">
        <v>16</v>
      </c>
      <c r="B11" s="164">
        <v>112593</v>
      </c>
      <c r="C11" s="109">
        <v>122818</v>
      </c>
      <c r="D11" s="235">
        <v>109.081381613422</v>
      </c>
      <c r="E11" s="235">
        <v>110.965748412103</v>
      </c>
      <c r="F11" s="237"/>
    </row>
    <row r="12" s="229" customFormat="1" ht="41" customHeight="1" spans="1:6">
      <c r="A12" s="201" t="s">
        <v>17</v>
      </c>
      <c r="B12" s="109">
        <v>16131</v>
      </c>
      <c r="C12" s="109">
        <v>16601</v>
      </c>
      <c r="D12" s="235">
        <v>102.913644535367</v>
      </c>
      <c r="E12" s="235">
        <v>1235.19345238095</v>
      </c>
      <c r="F12" s="199"/>
    </row>
    <row r="13" s="229" customFormat="1" ht="32" customHeight="1" spans="1:6">
      <c r="A13" s="201" t="s">
        <v>18</v>
      </c>
      <c r="B13" s="109">
        <v>4705</v>
      </c>
      <c r="C13" s="109">
        <v>4643</v>
      </c>
      <c r="D13" s="235">
        <v>98.6822529224229</v>
      </c>
      <c r="E13" s="235">
        <v>169.886571533114</v>
      </c>
      <c r="F13" s="237"/>
    </row>
    <row r="14" s="229" customFormat="1" ht="25" customHeight="1" spans="1:6">
      <c r="A14" s="201" t="s">
        <v>19</v>
      </c>
      <c r="B14" s="109">
        <v>6538</v>
      </c>
      <c r="C14" s="109">
        <v>11346</v>
      </c>
      <c r="D14" s="235">
        <v>173.539308657082</v>
      </c>
      <c r="E14" s="235">
        <v>59.7566756201612</v>
      </c>
      <c r="F14" s="201"/>
    </row>
    <row r="15" s="229" customFormat="1" ht="25" customHeight="1" spans="1:6">
      <c r="A15" s="201" t="s">
        <v>20</v>
      </c>
      <c r="B15" s="109">
        <v>78453</v>
      </c>
      <c r="C15" s="109">
        <v>83896</v>
      </c>
      <c r="D15" s="235">
        <v>106.937911870802</v>
      </c>
      <c r="E15" s="235">
        <v>98.5435068596128</v>
      </c>
      <c r="F15" s="199"/>
    </row>
    <row r="16" s="229" customFormat="1" ht="25" customHeight="1" spans="1:6">
      <c r="A16" s="201" t="s">
        <v>21</v>
      </c>
      <c r="B16" s="109">
        <v>6766</v>
      </c>
      <c r="C16" s="109">
        <v>6332</v>
      </c>
      <c r="D16" s="235">
        <v>93.585574933491</v>
      </c>
      <c r="E16" s="235">
        <v>272.110012892136</v>
      </c>
      <c r="F16" s="199"/>
    </row>
    <row r="17" s="177" customFormat="1" spans="4:6">
      <c r="D17" s="105"/>
      <c r="E17" s="105"/>
      <c r="F17" s="105"/>
    </row>
    <row r="18" s="177" customFormat="1" spans="4:6">
      <c r="D18" s="105"/>
      <c r="E18" s="105"/>
      <c r="F18" s="105"/>
    </row>
    <row r="19" s="177" customFormat="1" spans="4:6">
      <c r="D19" s="105"/>
      <c r="E19" s="105"/>
      <c r="F19" s="105"/>
    </row>
    <row r="20" s="177" customFormat="1" spans="4:6">
      <c r="D20" s="105"/>
      <c r="E20" s="105"/>
      <c r="F20" s="105"/>
    </row>
    <row r="21" s="177" customFormat="1" spans="4:6">
      <c r="D21" s="105"/>
      <c r="E21" s="105"/>
      <c r="F21" s="105"/>
    </row>
    <row r="22" s="177" customFormat="1" spans="4:6">
      <c r="D22" s="105"/>
      <c r="E22" s="105"/>
      <c r="F22" s="105"/>
    </row>
    <row r="23" s="177" customFormat="1" spans="4:6">
      <c r="D23" s="105"/>
      <c r="E23" s="105"/>
      <c r="F23" s="105"/>
    </row>
    <row r="24" s="177" customFormat="1" spans="4:6">
      <c r="D24" s="105"/>
      <c r="E24" s="105"/>
      <c r="F24" s="105"/>
    </row>
    <row r="25" s="177" customFormat="1" spans="4:6">
      <c r="D25" s="105"/>
      <c r="E25" s="105"/>
      <c r="F25" s="105"/>
    </row>
    <row r="26" s="177" customFormat="1" spans="4:6">
      <c r="D26" s="105"/>
      <c r="E26" s="105"/>
      <c r="F26" s="105"/>
    </row>
    <row r="27" s="177" customFormat="1" spans="4:6">
      <c r="D27" s="105"/>
      <c r="E27" s="105"/>
      <c r="F27" s="105"/>
    </row>
    <row r="28" s="177" customFormat="1" spans="4:6">
      <c r="D28" s="105"/>
      <c r="E28" s="105"/>
      <c r="F28" s="105"/>
    </row>
    <row r="29" s="177" customFormat="1" spans="4:6">
      <c r="D29" s="105"/>
      <c r="E29" s="105"/>
      <c r="F29" s="105"/>
    </row>
    <row r="30" s="177" customFormat="1" spans="4:6">
      <c r="D30" s="105"/>
      <c r="E30" s="105"/>
      <c r="F30" s="105"/>
    </row>
    <row r="31" s="177" customFormat="1" spans="4:6">
      <c r="D31" s="105"/>
      <c r="E31" s="105"/>
      <c r="F31" s="105"/>
    </row>
    <row r="32" s="177" customFormat="1" spans="4:6">
      <c r="D32" s="105"/>
      <c r="E32" s="105"/>
      <c r="F32" s="105"/>
    </row>
    <row r="33" s="177" customFormat="1" spans="4:6">
      <c r="D33" s="105"/>
      <c r="E33" s="105"/>
      <c r="F33" s="105"/>
    </row>
    <row r="34" s="177" customFormat="1" spans="4:6">
      <c r="D34" s="105"/>
      <c r="E34" s="105"/>
      <c r="F34" s="105"/>
    </row>
    <row r="35" s="177" customFormat="1" spans="4:6">
      <c r="D35" s="105"/>
      <c r="E35" s="105"/>
      <c r="F35" s="105"/>
    </row>
    <row r="36" s="177" customFormat="1" spans="4:6">
      <c r="D36" s="105"/>
      <c r="E36" s="105"/>
      <c r="F36" s="105"/>
    </row>
    <row r="37" s="177" customFormat="1" spans="4:6">
      <c r="D37" s="105"/>
      <c r="E37" s="105"/>
      <c r="F37" s="105"/>
    </row>
    <row r="38" s="177" customFormat="1" spans="4:6">
      <c r="D38" s="105"/>
      <c r="E38" s="105"/>
      <c r="F38" s="105"/>
    </row>
    <row r="39" s="177" customFormat="1" spans="4:6">
      <c r="D39" s="105"/>
      <c r="E39" s="105"/>
      <c r="F39" s="105"/>
    </row>
    <row r="40" s="177" customFormat="1" spans="4:6">
      <c r="D40" s="105"/>
      <c r="E40" s="105"/>
      <c r="F40" s="105"/>
    </row>
    <row r="41" s="177" customFormat="1" spans="4:6">
      <c r="D41" s="105"/>
      <c r="E41" s="105"/>
      <c r="F41" s="105"/>
    </row>
    <row r="42" s="177" customFormat="1" spans="4:6">
      <c r="D42" s="105"/>
      <c r="E42" s="105"/>
      <c r="F42" s="105"/>
    </row>
    <row r="43" s="177" customFormat="1" spans="4:6">
      <c r="D43" s="105"/>
      <c r="E43" s="105"/>
      <c r="F43" s="105"/>
    </row>
    <row r="44" s="177" customFormat="1" spans="4:6">
      <c r="D44" s="105"/>
      <c r="E44" s="105"/>
      <c r="F44" s="105"/>
    </row>
    <row r="45" s="177" customFormat="1" spans="4:6">
      <c r="D45" s="105"/>
      <c r="E45" s="105"/>
      <c r="F45" s="105"/>
    </row>
    <row r="46" s="177" customFormat="1" spans="4:6">
      <c r="D46" s="105"/>
      <c r="E46" s="105"/>
      <c r="F46" s="105"/>
    </row>
    <row r="47" s="177" customFormat="1" spans="4:6">
      <c r="D47" s="105"/>
      <c r="E47" s="105"/>
      <c r="F47" s="105"/>
    </row>
    <row r="48" s="177" customFormat="1" spans="4:6">
      <c r="D48" s="105"/>
      <c r="E48" s="105"/>
      <c r="F48" s="105"/>
    </row>
    <row r="49" s="177" customFormat="1" spans="4:6">
      <c r="D49" s="105"/>
      <c r="E49" s="105"/>
      <c r="F49" s="105"/>
    </row>
    <row r="50" s="177" customFormat="1" spans="4:6">
      <c r="D50" s="105"/>
      <c r="E50" s="105"/>
      <c r="F50" s="105"/>
    </row>
    <row r="51" s="177" customFormat="1" spans="4:6">
      <c r="D51" s="105"/>
      <c r="E51" s="105"/>
      <c r="F51" s="105"/>
    </row>
    <row r="52" s="177" customFormat="1" spans="4:6">
      <c r="D52" s="105"/>
      <c r="E52" s="105"/>
      <c r="F52" s="105"/>
    </row>
    <row r="53" s="177" customFormat="1" spans="4:6">
      <c r="D53" s="105"/>
      <c r="E53" s="105"/>
      <c r="F53" s="105"/>
    </row>
    <row r="54" s="177" customFormat="1" spans="4:6">
      <c r="D54" s="105"/>
      <c r="E54" s="105"/>
      <c r="F54" s="105"/>
    </row>
    <row r="55" s="177" customFormat="1" spans="4:6">
      <c r="D55" s="105"/>
      <c r="E55" s="105"/>
      <c r="F55" s="105"/>
    </row>
    <row r="56" s="177" customFormat="1" spans="4:6">
      <c r="D56" s="105"/>
      <c r="E56" s="105"/>
      <c r="F56" s="105"/>
    </row>
    <row r="57" s="177" customFormat="1" spans="4:6">
      <c r="D57" s="105"/>
      <c r="E57" s="105"/>
      <c r="F57" s="105"/>
    </row>
    <row r="58" s="177" customFormat="1" spans="4:6">
      <c r="D58" s="105"/>
      <c r="E58" s="105"/>
      <c r="F58" s="105"/>
    </row>
    <row r="59" s="177" customFormat="1" spans="4:6">
      <c r="D59" s="105"/>
      <c r="E59" s="105"/>
      <c r="F59" s="105"/>
    </row>
    <row r="60" s="177" customFormat="1" spans="4:6">
      <c r="D60" s="105"/>
      <c r="E60" s="105"/>
      <c r="F60" s="105"/>
    </row>
    <row r="61" s="177" customFormat="1" spans="4:6">
      <c r="D61" s="105"/>
      <c r="E61" s="105"/>
      <c r="F61" s="105"/>
    </row>
    <row r="62" s="177" customFormat="1" spans="4:6">
      <c r="D62" s="105"/>
      <c r="E62" s="105"/>
      <c r="F62" s="105"/>
    </row>
    <row r="63" s="177" customFormat="1" spans="4:6">
      <c r="D63" s="105"/>
      <c r="E63" s="105"/>
      <c r="F63" s="105"/>
    </row>
    <row r="64" s="177" customFormat="1" spans="4:6">
      <c r="D64" s="105"/>
      <c r="E64" s="105"/>
      <c r="F64" s="105"/>
    </row>
    <row r="65" s="177" customFormat="1" spans="4:6">
      <c r="D65" s="105"/>
      <c r="E65" s="105"/>
      <c r="F65" s="105"/>
    </row>
    <row r="66" s="177" customFormat="1" spans="4:6">
      <c r="D66" s="105"/>
      <c r="E66" s="105"/>
      <c r="F66" s="105"/>
    </row>
    <row r="67" s="177" customFormat="1" spans="4:6">
      <c r="D67" s="105"/>
      <c r="E67" s="105"/>
      <c r="F67" s="105"/>
    </row>
    <row r="68" s="177" customFormat="1" spans="4:6">
      <c r="D68" s="105"/>
      <c r="E68" s="105"/>
      <c r="F68" s="105"/>
    </row>
    <row r="69" s="177" customFormat="1" spans="4:6">
      <c r="D69" s="105"/>
      <c r="E69" s="105"/>
      <c r="F69" s="105"/>
    </row>
    <row r="70" s="177" customFormat="1" spans="4:6">
      <c r="D70" s="105"/>
      <c r="E70" s="105"/>
      <c r="F70" s="105"/>
    </row>
    <row r="71" s="177" customFormat="1" spans="4:6">
      <c r="D71" s="105"/>
      <c r="E71" s="105"/>
      <c r="F71" s="105"/>
    </row>
    <row r="72" s="177" customFormat="1" spans="4:6">
      <c r="D72" s="105"/>
      <c r="E72" s="105"/>
      <c r="F72" s="105"/>
    </row>
    <row r="73" s="177" customFormat="1" spans="4:6">
      <c r="D73" s="105"/>
      <c r="E73" s="105"/>
      <c r="F73" s="105"/>
    </row>
    <row r="74" s="177" customFormat="1" spans="4:6">
      <c r="D74" s="105"/>
      <c r="E74" s="105"/>
      <c r="F74" s="105"/>
    </row>
    <row r="75" s="177" customFormat="1" spans="4:6">
      <c r="D75" s="105"/>
      <c r="E75" s="105"/>
      <c r="F75" s="105"/>
    </row>
    <row r="76" s="177" customFormat="1" spans="4:6">
      <c r="D76" s="105"/>
      <c r="E76" s="105"/>
      <c r="F76" s="105"/>
    </row>
    <row r="77" s="177" customFormat="1" spans="4:6">
      <c r="D77" s="105"/>
      <c r="E77" s="105"/>
      <c r="F77" s="105"/>
    </row>
    <row r="78" s="177" customFormat="1" spans="4:6">
      <c r="D78" s="105"/>
      <c r="E78" s="105"/>
      <c r="F78" s="105"/>
    </row>
    <row r="79" s="177" customFormat="1" spans="4:6">
      <c r="D79" s="105"/>
      <c r="E79" s="105"/>
      <c r="F79" s="105"/>
    </row>
    <row r="80" s="177" customFormat="1" spans="4:6">
      <c r="D80" s="105"/>
      <c r="E80" s="105"/>
      <c r="F80" s="105"/>
    </row>
    <row r="81" s="177" customFormat="1" spans="4:6">
      <c r="D81" s="105"/>
      <c r="E81" s="105"/>
      <c r="F81" s="105"/>
    </row>
    <row r="82" s="177" customFormat="1" spans="4:6">
      <c r="D82" s="105"/>
      <c r="E82" s="105"/>
      <c r="F82" s="105"/>
    </row>
    <row r="83" s="177" customFormat="1" spans="4:6">
      <c r="D83" s="105"/>
      <c r="E83" s="105"/>
      <c r="F83" s="105"/>
    </row>
    <row r="84" s="177" customFormat="1" spans="4:6">
      <c r="D84" s="105"/>
      <c r="E84" s="105"/>
      <c r="F84" s="105"/>
    </row>
    <row r="85" s="177" customFormat="1" spans="4:6">
      <c r="D85" s="105"/>
      <c r="E85" s="105"/>
      <c r="F85" s="105"/>
    </row>
    <row r="86" s="177" customFormat="1" spans="4:6">
      <c r="D86" s="105"/>
      <c r="E86" s="105"/>
      <c r="F86" s="105"/>
    </row>
    <row r="87" s="177" customFormat="1" spans="4:6">
      <c r="D87" s="105"/>
      <c r="E87" s="105"/>
      <c r="F87" s="105"/>
    </row>
    <row r="88" s="177" customFormat="1" spans="4:6">
      <c r="D88" s="105"/>
      <c r="E88" s="105"/>
      <c r="F88" s="105"/>
    </row>
    <row r="89" s="177" customFormat="1" spans="4:6">
      <c r="D89" s="105"/>
      <c r="E89" s="105"/>
      <c r="F89" s="105"/>
    </row>
    <row r="90" s="177" customFormat="1" spans="4:6">
      <c r="D90" s="105"/>
      <c r="E90" s="105"/>
      <c r="F90" s="105"/>
    </row>
    <row r="91" s="177" customFormat="1" spans="4:6">
      <c r="D91" s="105"/>
      <c r="E91" s="105"/>
      <c r="F91" s="105"/>
    </row>
    <row r="92" s="177" customFormat="1" spans="4:6">
      <c r="D92" s="105"/>
      <c r="E92" s="105"/>
      <c r="F92" s="105"/>
    </row>
    <row r="93" s="177" customFormat="1" spans="4:6">
      <c r="D93" s="105"/>
      <c r="E93" s="105"/>
      <c r="F93" s="105"/>
    </row>
    <row r="94" s="177" customFormat="1" spans="4:6">
      <c r="D94" s="105"/>
      <c r="E94" s="105"/>
      <c r="F94" s="105"/>
    </row>
    <row r="95" s="177" customFormat="1" spans="4:6">
      <c r="D95" s="105"/>
      <c r="E95" s="105"/>
      <c r="F95" s="105"/>
    </row>
    <row r="96" s="177" customFormat="1" spans="4:6">
      <c r="D96" s="105"/>
      <c r="E96" s="105"/>
      <c r="F96" s="105"/>
    </row>
    <row r="97" s="177" customFormat="1" spans="4:6">
      <c r="D97" s="105"/>
      <c r="E97" s="105"/>
      <c r="F97" s="105"/>
    </row>
    <row r="98" s="177" customFormat="1" spans="4:6">
      <c r="D98" s="105"/>
      <c r="E98" s="105"/>
      <c r="F98" s="105"/>
    </row>
    <row r="99" s="177" customFormat="1" spans="4:6">
      <c r="D99" s="105"/>
      <c r="E99" s="105"/>
      <c r="F99" s="105"/>
    </row>
    <row r="100" s="177" customFormat="1" spans="4:6">
      <c r="D100" s="105"/>
      <c r="E100" s="105"/>
      <c r="F100" s="105"/>
    </row>
    <row r="101" s="177" customFormat="1" spans="4:6">
      <c r="D101" s="105"/>
      <c r="E101" s="105"/>
      <c r="F101" s="105"/>
    </row>
    <row r="102" s="177" customFormat="1" spans="4:6">
      <c r="D102" s="105"/>
      <c r="E102" s="105"/>
      <c r="F102" s="105"/>
    </row>
    <row r="103" s="177" customFormat="1" spans="4:6">
      <c r="D103" s="105"/>
      <c r="E103" s="105"/>
      <c r="F103" s="105"/>
    </row>
    <row r="104" s="177" customFormat="1" spans="4:6">
      <c r="D104" s="105"/>
      <c r="E104" s="105"/>
      <c r="F104" s="105"/>
    </row>
    <row r="105" s="177" customFormat="1" spans="4:6">
      <c r="D105" s="105"/>
      <c r="E105" s="105"/>
      <c r="F105" s="105"/>
    </row>
    <row r="106" s="177" customFormat="1" spans="4:6">
      <c r="D106" s="105"/>
      <c r="E106" s="105"/>
      <c r="F106" s="105"/>
    </row>
    <row r="107" s="177" customFormat="1" spans="4:6">
      <c r="D107" s="105"/>
      <c r="E107" s="105"/>
      <c r="F107" s="105"/>
    </row>
    <row r="108" s="177" customFormat="1" spans="4:6">
      <c r="D108" s="105"/>
      <c r="E108" s="105"/>
      <c r="F108" s="105"/>
    </row>
    <row r="109" s="177" customFormat="1" spans="4:6">
      <c r="D109" s="105"/>
      <c r="E109" s="105"/>
      <c r="F109" s="105"/>
    </row>
    <row r="110" s="177" customFormat="1" spans="4:6">
      <c r="D110" s="105"/>
      <c r="E110" s="105"/>
      <c r="F110" s="105"/>
    </row>
    <row r="111" s="177" customFormat="1" spans="4:6">
      <c r="D111" s="105"/>
      <c r="E111" s="105"/>
      <c r="F111" s="105"/>
    </row>
    <row r="112" s="177" customFormat="1" spans="4:6">
      <c r="D112" s="105"/>
      <c r="E112" s="105"/>
      <c r="F112" s="105"/>
    </row>
    <row r="113" s="177" customFormat="1" spans="4:6">
      <c r="D113" s="105"/>
      <c r="E113" s="105"/>
      <c r="F113" s="105"/>
    </row>
    <row r="114" s="177" customFormat="1" spans="4:6">
      <c r="D114" s="105"/>
      <c r="E114" s="105"/>
      <c r="F114" s="105"/>
    </row>
    <row r="115" s="177" customFormat="1" spans="4:6">
      <c r="D115" s="105"/>
      <c r="E115" s="105"/>
      <c r="F115" s="105"/>
    </row>
    <row r="116" s="177" customFormat="1" spans="4:6">
      <c r="D116" s="105"/>
      <c r="E116" s="105"/>
      <c r="F116" s="105"/>
    </row>
    <row r="117" s="177" customFormat="1" spans="4:6">
      <c r="D117" s="105"/>
      <c r="E117" s="105"/>
      <c r="F117" s="105"/>
    </row>
    <row r="118" s="177" customFormat="1" spans="4:6">
      <c r="D118" s="105"/>
      <c r="E118" s="105"/>
      <c r="F118" s="105"/>
    </row>
    <row r="119" s="177" customFormat="1" spans="4:6">
      <c r="D119" s="105"/>
      <c r="E119" s="105"/>
      <c r="F119" s="105"/>
    </row>
    <row r="120" s="177" customFormat="1" spans="4:6">
      <c r="D120" s="105"/>
      <c r="E120" s="105"/>
      <c r="F120" s="105"/>
    </row>
    <row r="121" s="177" customFormat="1" spans="4:6">
      <c r="D121" s="105"/>
      <c r="E121" s="105"/>
      <c r="F121" s="105"/>
    </row>
    <row r="122" s="177" customFormat="1" spans="4:6">
      <c r="D122" s="105"/>
      <c r="E122" s="105"/>
      <c r="F122" s="105"/>
    </row>
    <row r="123" s="177" customFormat="1" spans="4:6">
      <c r="D123" s="105"/>
      <c r="E123" s="105"/>
      <c r="F123" s="105"/>
    </row>
    <row r="124" s="177" customFormat="1" spans="4:6">
      <c r="D124" s="105"/>
      <c r="E124" s="105"/>
      <c r="F124" s="105"/>
    </row>
    <row r="125" s="177" customFormat="1" spans="4:6">
      <c r="D125" s="105"/>
      <c r="E125" s="105"/>
      <c r="F125" s="105"/>
    </row>
    <row r="126" s="177" customFormat="1" spans="4:6">
      <c r="D126" s="105"/>
      <c r="E126" s="105"/>
      <c r="F126" s="105"/>
    </row>
    <row r="127" s="177" customFormat="1" spans="4:6">
      <c r="D127" s="105"/>
      <c r="E127" s="105"/>
      <c r="F127" s="105"/>
    </row>
    <row r="128" s="177" customFormat="1" spans="4:6">
      <c r="D128" s="105"/>
      <c r="E128" s="105"/>
      <c r="F128" s="105"/>
    </row>
    <row r="129" s="177" customFormat="1" spans="4:6">
      <c r="D129" s="105"/>
      <c r="E129" s="105"/>
      <c r="F129" s="105"/>
    </row>
    <row r="130" s="177" customFormat="1" spans="4:6">
      <c r="D130" s="105"/>
      <c r="E130" s="105"/>
      <c r="F130" s="105"/>
    </row>
    <row r="131" s="177" customFormat="1" spans="4:6">
      <c r="D131" s="105"/>
      <c r="E131" s="105"/>
      <c r="F131" s="105"/>
    </row>
    <row r="132" s="177" customFormat="1" spans="4:6">
      <c r="D132" s="105"/>
      <c r="E132" s="105"/>
      <c r="F132" s="105"/>
    </row>
    <row r="133" s="177" customFormat="1" spans="4:6">
      <c r="D133" s="105"/>
      <c r="E133" s="105"/>
      <c r="F133" s="105"/>
    </row>
    <row r="134" s="177" customFormat="1" spans="4:6">
      <c r="D134" s="105"/>
      <c r="E134" s="105"/>
      <c r="F134" s="105"/>
    </row>
    <row r="135" s="177" customFormat="1" spans="4:6">
      <c r="D135" s="105"/>
      <c r="E135" s="105"/>
      <c r="F135" s="105"/>
    </row>
    <row r="136" s="177" customFormat="1" spans="4:6">
      <c r="D136" s="105"/>
      <c r="E136" s="105"/>
      <c r="F136" s="105"/>
    </row>
    <row r="137" s="177" customFormat="1" spans="4:6">
      <c r="D137" s="105"/>
      <c r="E137" s="105"/>
      <c r="F137" s="105"/>
    </row>
    <row r="138" s="177" customFormat="1" spans="4:6">
      <c r="D138" s="105"/>
      <c r="E138" s="105"/>
      <c r="F138" s="105"/>
    </row>
    <row r="139" s="177" customFormat="1" spans="4:6">
      <c r="D139" s="105"/>
      <c r="E139" s="105"/>
      <c r="F139" s="105"/>
    </row>
    <row r="140" s="177" customFormat="1" spans="4:6">
      <c r="D140" s="105"/>
      <c r="E140" s="105"/>
      <c r="F140" s="105"/>
    </row>
    <row r="141" s="177" customFormat="1" spans="4:6">
      <c r="D141" s="105"/>
      <c r="E141" s="105"/>
      <c r="F141" s="105"/>
    </row>
    <row r="142" s="177" customFormat="1" spans="4:6">
      <c r="D142" s="105"/>
      <c r="E142" s="105"/>
      <c r="F142" s="105"/>
    </row>
    <row r="143" s="177" customFormat="1" spans="4:6">
      <c r="D143" s="105"/>
      <c r="E143" s="105"/>
      <c r="F143" s="105"/>
    </row>
    <row r="144" s="177" customFormat="1" spans="4:6">
      <c r="D144" s="105"/>
      <c r="E144" s="105"/>
      <c r="F144" s="105"/>
    </row>
    <row r="145" s="177" customFormat="1" spans="4:6">
      <c r="D145" s="105"/>
      <c r="E145" s="105"/>
      <c r="F145" s="105"/>
    </row>
    <row r="146" s="177" customFormat="1" spans="4:6">
      <c r="D146" s="105"/>
      <c r="E146" s="105"/>
      <c r="F146" s="105"/>
    </row>
    <row r="147" s="177" customFormat="1" spans="4:6">
      <c r="D147" s="105"/>
      <c r="E147" s="105"/>
      <c r="F147" s="105"/>
    </row>
    <row r="148" s="177" customFormat="1" spans="4:6">
      <c r="D148" s="105"/>
      <c r="E148" s="105"/>
      <c r="F148" s="105"/>
    </row>
    <row r="149" s="177" customFormat="1" spans="4:6">
      <c r="D149" s="105"/>
      <c r="E149" s="105"/>
      <c r="F149" s="105"/>
    </row>
    <row r="150" s="177" customFormat="1" spans="4:6">
      <c r="D150" s="105"/>
      <c r="E150" s="105"/>
      <c r="F150" s="105"/>
    </row>
    <row r="151" s="177" customFormat="1" spans="4:6">
      <c r="D151" s="105"/>
      <c r="E151" s="105"/>
      <c r="F151" s="105"/>
    </row>
    <row r="152" s="177" customFormat="1" spans="4:6">
      <c r="D152" s="105"/>
      <c r="E152" s="105"/>
      <c r="F152" s="105"/>
    </row>
    <row r="153" s="177" customFormat="1" spans="4:6">
      <c r="D153" s="105"/>
      <c r="E153" s="105"/>
      <c r="F153" s="105"/>
    </row>
    <row r="154" s="177" customFormat="1" spans="4:6">
      <c r="D154" s="105"/>
      <c r="E154" s="105"/>
      <c r="F154" s="105"/>
    </row>
    <row r="155" s="177" customFormat="1" spans="4:6">
      <c r="D155" s="105"/>
      <c r="E155" s="105"/>
      <c r="F155" s="105"/>
    </row>
    <row r="156" s="177" customFormat="1" spans="4:6">
      <c r="D156" s="105"/>
      <c r="E156" s="105"/>
      <c r="F156" s="105"/>
    </row>
    <row r="157" s="177" customFormat="1" spans="4:6">
      <c r="D157" s="105"/>
      <c r="E157" s="105"/>
      <c r="F157" s="105"/>
    </row>
    <row r="158" s="177" customFormat="1" spans="4:6">
      <c r="D158" s="105"/>
      <c r="E158" s="105"/>
      <c r="F158" s="105"/>
    </row>
    <row r="159" s="177" customFormat="1" spans="4:6">
      <c r="D159" s="105"/>
      <c r="E159" s="105"/>
      <c r="F159" s="105"/>
    </row>
    <row r="160" s="177" customFormat="1" spans="4:6">
      <c r="D160" s="105"/>
      <c r="E160" s="105"/>
      <c r="F160" s="105"/>
    </row>
    <row r="161" s="177" customFormat="1" spans="4:6">
      <c r="D161" s="105"/>
      <c r="E161" s="105"/>
      <c r="F161" s="105"/>
    </row>
    <row r="162" s="177" customFormat="1" spans="4:6">
      <c r="D162" s="105"/>
      <c r="E162" s="105"/>
      <c r="F162" s="105"/>
    </row>
    <row r="163" s="177" customFormat="1" spans="4:6">
      <c r="D163" s="105"/>
      <c r="E163" s="105"/>
      <c r="F163" s="105"/>
    </row>
    <row r="164" s="177" customFormat="1" spans="4:6">
      <c r="D164" s="105"/>
      <c r="E164" s="105"/>
      <c r="F164" s="105"/>
    </row>
    <row r="165" s="177" customFormat="1" spans="4:6">
      <c r="D165" s="105"/>
      <c r="E165" s="105"/>
      <c r="F165" s="105"/>
    </row>
    <row r="166" s="177" customFormat="1" spans="4:6">
      <c r="D166" s="105"/>
      <c r="E166" s="105"/>
      <c r="F166" s="105"/>
    </row>
    <row r="167" s="177" customFormat="1" spans="4:6">
      <c r="D167" s="105"/>
      <c r="E167" s="105"/>
      <c r="F167" s="105"/>
    </row>
    <row r="168" s="177" customFormat="1" spans="4:6">
      <c r="D168" s="105"/>
      <c r="E168" s="105"/>
      <c r="F168" s="105"/>
    </row>
    <row r="169" s="177" customFormat="1" spans="4:6">
      <c r="D169" s="105"/>
      <c r="E169" s="105"/>
      <c r="F169" s="105"/>
    </row>
    <row r="170" s="177" customFormat="1" spans="4:6">
      <c r="D170" s="105"/>
      <c r="E170" s="105"/>
      <c r="F170" s="105"/>
    </row>
    <row r="171" s="177" customFormat="1" spans="4:6">
      <c r="D171" s="105"/>
      <c r="E171" s="105"/>
      <c r="F171" s="105"/>
    </row>
    <row r="172" s="177" customFormat="1" spans="4:6">
      <c r="D172" s="105"/>
      <c r="E172" s="105"/>
      <c r="F172" s="105"/>
    </row>
    <row r="173" s="177" customFormat="1" spans="4:6">
      <c r="D173" s="105"/>
      <c r="E173" s="105"/>
      <c r="F173" s="105"/>
    </row>
    <row r="174" s="177" customFormat="1" spans="4:6">
      <c r="D174" s="105"/>
      <c r="E174" s="105"/>
      <c r="F174" s="105"/>
    </row>
    <row r="175" s="177" customFormat="1" spans="4:6">
      <c r="D175" s="105"/>
      <c r="E175" s="105"/>
      <c r="F175" s="105"/>
    </row>
    <row r="176" s="177" customFormat="1" spans="4:6">
      <c r="D176" s="105"/>
      <c r="E176" s="105"/>
      <c r="F176" s="105"/>
    </row>
    <row r="177" s="177" customFormat="1" spans="4:6">
      <c r="D177" s="105"/>
      <c r="E177" s="105"/>
      <c r="F177" s="105"/>
    </row>
    <row r="178" s="177" customFormat="1" spans="4:6">
      <c r="D178" s="105"/>
      <c r="E178" s="105"/>
      <c r="F178" s="105"/>
    </row>
    <row r="179" s="177" customFormat="1" spans="4:6">
      <c r="D179" s="105"/>
      <c r="E179" s="105"/>
      <c r="F179" s="105"/>
    </row>
    <row r="180" s="177" customFormat="1" spans="4:6">
      <c r="D180" s="105"/>
      <c r="E180" s="105"/>
      <c r="F180" s="105"/>
    </row>
    <row r="181" s="177" customFormat="1" spans="4:6">
      <c r="D181" s="105"/>
      <c r="E181" s="105"/>
      <c r="F181" s="105"/>
    </row>
    <row r="182" s="177" customFormat="1" spans="4:6">
      <c r="D182" s="105"/>
      <c r="E182" s="105"/>
      <c r="F182" s="105"/>
    </row>
    <row r="183" s="177" customFormat="1" spans="4:6">
      <c r="D183" s="105"/>
      <c r="E183" s="105"/>
      <c r="F183" s="105"/>
    </row>
    <row r="184" s="177" customFormat="1" spans="4:6">
      <c r="D184" s="105"/>
      <c r="E184" s="105"/>
      <c r="F184" s="105"/>
    </row>
    <row r="185" s="177" customFormat="1" spans="4:6">
      <c r="D185" s="105"/>
      <c r="E185" s="105"/>
      <c r="F185" s="105"/>
    </row>
    <row r="186" s="177" customFormat="1" spans="4:6">
      <c r="D186" s="105"/>
      <c r="E186" s="105"/>
      <c r="F186" s="105"/>
    </row>
    <row r="187" s="177" customFormat="1" spans="4:6">
      <c r="D187" s="105"/>
      <c r="E187" s="105"/>
      <c r="F187" s="105"/>
    </row>
    <row r="188" s="177" customFormat="1" spans="4:6">
      <c r="D188" s="105"/>
      <c r="E188" s="105"/>
      <c r="F188" s="105"/>
    </row>
    <row r="189" s="177" customFormat="1" spans="4:6">
      <c r="D189" s="105"/>
      <c r="E189" s="105"/>
      <c r="F189" s="105"/>
    </row>
    <row r="190" s="177" customFormat="1" spans="4:6">
      <c r="D190" s="105"/>
      <c r="E190" s="105"/>
      <c r="F190" s="105"/>
    </row>
    <row r="191" s="177" customFormat="1" spans="4:6">
      <c r="D191" s="105"/>
      <c r="E191" s="105"/>
      <c r="F191" s="105"/>
    </row>
    <row r="192" s="177" customFormat="1" spans="4:6">
      <c r="D192" s="105"/>
      <c r="E192" s="105"/>
      <c r="F192" s="105"/>
    </row>
    <row r="193" s="177" customFormat="1" spans="4:6">
      <c r="D193" s="105"/>
      <c r="E193" s="105"/>
      <c r="F193" s="105"/>
    </row>
    <row r="194" s="177" customFormat="1" spans="4:6">
      <c r="D194" s="105"/>
      <c r="E194" s="105"/>
      <c r="F194" s="105"/>
    </row>
    <row r="195" s="177" customFormat="1" spans="4:6">
      <c r="D195" s="105"/>
      <c r="E195" s="105"/>
      <c r="F195" s="105"/>
    </row>
    <row r="196" s="177" customFormat="1" spans="4:6">
      <c r="D196" s="105"/>
      <c r="E196" s="105"/>
      <c r="F196" s="105"/>
    </row>
    <row r="197" s="177" customFormat="1" spans="4:6">
      <c r="D197" s="105"/>
      <c r="E197" s="105"/>
      <c r="F197" s="105"/>
    </row>
    <row r="198" s="177" customFormat="1" spans="4:6">
      <c r="D198" s="105"/>
      <c r="E198" s="105"/>
      <c r="F198" s="105"/>
    </row>
    <row r="199" s="177" customFormat="1" spans="4:6">
      <c r="D199" s="105"/>
      <c r="E199" s="105"/>
      <c r="F199" s="105"/>
    </row>
    <row r="200" s="177" customFormat="1" spans="4:6">
      <c r="D200" s="105"/>
      <c r="E200" s="105"/>
      <c r="F200" s="105"/>
    </row>
    <row r="201" s="177" customFormat="1" spans="4:6">
      <c r="D201" s="105"/>
      <c r="E201" s="105"/>
      <c r="F201" s="105"/>
    </row>
    <row r="202" s="177" customFormat="1" spans="4:6">
      <c r="D202" s="105"/>
      <c r="E202" s="105"/>
      <c r="F202" s="105"/>
    </row>
    <row r="203" s="177" customFormat="1" spans="4:6">
      <c r="D203" s="105"/>
      <c r="E203" s="105"/>
      <c r="F203" s="105"/>
    </row>
    <row r="204" s="177" customFormat="1" spans="4:6">
      <c r="D204" s="105"/>
      <c r="E204" s="105"/>
      <c r="F204" s="105"/>
    </row>
    <row r="205" s="177" customFormat="1" spans="4:6">
      <c r="D205" s="105"/>
      <c r="E205" s="105"/>
      <c r="F205" s="105"/>
    </row>
    <row r="206" s="177" customFormat="1" spans="4:6">
      <c r="D206" s="105"/>
      <c r="E206" s="105"/>
      <c r="F206" s="105"/>
    </row>
    <row r="207" s="177" customFormat="1" spans="4:6">
      <c r="D207" s="105"/>
      <c r="E207" s="105"/>
      <c r="F207" s="105"/>
    </row>
    <row r="208" s="177" customFormat="1" spans="4:6">
      <c r="D208" s="105"/>
      <c r="E208" s="105"/>
      <c r="F208" s="105"/>
    </row>
    <row r="209" s="177" customFormat="1" spans="4:6">
      <c r="D209" s="105"/>
      <c r="E209" s="105"/>
      <c r="F209" s="105"/>
    </row>
    <row r="210" s="177" customFormat="1" spans="4:6">
      <c r="D210" s="105"/>
      <c r="E210" s="105"/>
      <c r="F210" s="105"/>
    </row>
    <row r="211" s="177" customFormat="1" spans="4:6">
      <c r="D211" s="105"/>
      <c r="E211" s="105"/>
      <c r="F211" s="105"/>
    </row>
    <row r="212" s="177" customFormat="1" spans="4:6">
      <c r="D212" s="105"/>
      <c r="E212" s="105"/>
      <c r="F212" s="105"/>
    </row>
    <row r="213" s="177" customFormat="1" spans="4:6">
      <c r="D213" s="105"/>
      <c r="E213" s="105"/>
      <c r="F213" s="105"/>
    </row>
    <row r="214" s="177" customFormat="1" spans="4:6">
      <c r="D214" s="105"/>
      <c r="E214" s="105"/>
      <c r="F214" s="105"/>
    </row>
    <row r="215" s="177" customFormat="1" spans="4:6">
      <c r="D215" s="105"/>
      <c r="E215" s="105"/>
      <c r="F215" s="105"/>
    </row>
    <row r="216" s="177" customFormat="1" spans="4:6">
      <c r="D216" s="105"/>
      <c r="E216" s="105"/>
      <c r="F216" s="105"/>
    </row>
    <row r="217" s="177" customFormat="1" spans="4:6">
      <c r="D217" s="105"/>
      <c r="E217" s="105"/>
      <c r="F217" s="105"/>
    </row>
    <row r="218" s="177" customFormat="1" spans="4:6">
      <c r="D218" s="105"/>
      <c r="E218" s="105"/>
      <c r="F218" s="105"/>
    </row>
    <row r="219" s="177" customFormat="1" spans="4:6">
      <c r="D219" s="105"/>
      <c r="E219" s="105"/>
      <c r="F219" s="105"/>
    </row>
    <row r="220" s="177" customFormat="1" spans="4:6">
      <c r="D220" s="105"/>
      <c r="E220" s="105"/>
      <c r="F220" s="105"/>
    </row>
    <row r="221" s="177" customFormat="1" spans="4:6">
      <c r="D221" s="105"/>
      <c r="E221" s="105"/>
      <c r="F221" s="105"/>
    </row>
    <row r="222" s="177" customFormat="1" spans="4:6">
      <c r="D222" s="105"/>
      <c r="E222" s="105"/>
      <c r="F222" s="105"/>
    </row>
    <row r="223" s="177" customFormat="1" spans="4:6">
      <c r="D223" s="105"/>
      <c r="E223" s="105"/>
      <c r="F223" s="105"/>
    </row>
    <row r="224" s="177" customFormat="1" spans="4:6">
      <c r="D224" s="105"/>
      <c r="E224" s="105"/>
      <c r="F224" s="105"/>
    </row>
    <row r="225" s="177" customFormat="1" spans="4:6">
      <c r="D225" s="105"/>
      <c r="E225" s="105"/>
      <c r="F225" s="105"/>
    </row>
    <row r="226" s="177" customFormat="1" spans="4:6">
      <c r="D226" s="105"/>
      <c r="E226" s="105"/>
      <c r="F226" s="105"/>
    </row>
    <row r="227" s="177" customFormat="1" spans="4:6">
      <c r="D227" s="105"/>
      <c r="E227" s="105"/>
      <c r="F227" s="105"/>
    </row>
    <row r="228" s="177" customFormat="1" spans="4:6">
      <c r="D228" s="105"/>
      <c r="E228" s="105"/>
      <c r="F228" s="105"/>
    </row>
    <row r="229" s="177" customFormat="1" spans="4:6">
      <c r="D229" s="105"/>
      <c r="E229" s="105"/>
      <c r="F229" s="105"/>
    </row>
    <row r="230" s="177" customFormat="1" spans="4:6">
      <c r="D230" s="105"/>
      <c r="E230" s="105"/>
      <c r="F230" s="105"/>
    </row>
    <row r="231" s="177" customFormat="1" spans="4:6">
      <c r="D231" s="105"/>
      <c r="E231" s="105"/>
      <c r="F231" s="105"/>
    </row>
    <row r="232" s="177" customFormat="1" spans="4:6">
      <c r="D232" s="105"/>
      <c r="E232" s="105"/>
      <c r="F232" s="105"/>
    </row>
    <row r="233" s="177" customFormat="1" spans="4:6">
      <c r="D233" s="105"/>
      <c r="E233" s="105"/>
      <c r="F233" s="105"/>
    </row>
    <row r="234" s="177" customFormat="1" spans="4:6">
      <c r="D234" s="105"/>
      <c r="E234" s="105"/>
      <c r="F234" s="105"/>
    </row>
    <row r="235" s="177" customFormat="1" spans="4:6">
      <c r="D235" s="105"/>
      <c r="E235" s="105"/>
      <c r="F235" s="105"/>
    </row>
    <row r="236" s="177" customFormat="1" spans="4:6">
      <c r="D236" s="105"/>
      <c r="E236" s="105"/>
      <c r="F236" s="105"/>
    </row>
    <row r="237" s="177" customFormat="1" spans="4:6">
      <c r="D237" s="105"/>
      <c r="E237" s="105"/>
      <c r="F237" s="105"/>
    </row>
    <row r="238" s="177" customFormat="1" spans="4:6">
      <c r="D238" s="105"/>
      <c r="E238" s="105"/>
      <c r="F238" s="105"/>
    </row>
    <row r="239" s="177" customFormat="1" spans="4:6">
      <c r="D239" s="105"/>
      <c r="E239" s="105"/>
      <c r="F239" s="105"/>
    </row>
    <row r="240" s="177" customFormat="1" spans="4:6">
      <c r="D240" s="105"/>
      <c r="E240" s="105"/>
      <c r="F240" s="105"/>
    </row>
    <row r="241" s="177" customFormat="1" spans="4:6">
      <c r="D241" s="105"/>
      <c r="E241" s="105"/>
      <c r="F241" s="105"/>
    </row>
    <row r="242" s="177" customFormat="1" spans="4:6">
      <c r="D242" s="105"/>
      <c r="E242" s="105"/>
      <c r="F242" s="105"/>
    </row>
    <row r="243" s="177" customFormat="1" spans="4:6">
      <c r="D243" s="105"/>
      <c r="E243" s="105"/>
      <c r="F243" s="105"/>
    </row>
    <row r="244" s="177" customFormat="1" spans="4:6">
      <c r="D244" s="105"/>
      <c r="E244" s="105"/>
      <c r="F244" s="105"/>
    </row>
    <row r="245" s="177" customFormat="1" spans="4:6">
      <c r="D245" s="105"/>
      <c r="E245" s="105"/>
      <c r="F245" s="105"/>
    </row>
    <row r="246" s="177" customFormat="1" spans="4:6">
      <c r="D246" s="105"/>
      <c r="E246" s="105"/>
      <c r="F246" s="105"/>
    </row>
    <row r="247" s="177" customFormat="1" spans="4:6">
      <c r="D247" s="105"/>
      <c r="E247" s="105"/>
      <c r="F247" s="105"/>
    </row>
    <row r="248" s="177" customFormat="1" spans="4:6">
      <c r="D248" s="105"/>
      <c r="E248" s="105"/>
      <c r="F248" s="105"/>
    </row>
    <row r="249" s="177" customFormat="1" spans="4:6">
      <c r="D249" s="105"/>
      <c r="E249" s="105"/>
      <c r="F249" s="105"/>
    </row>
    <row r="250" s="177" customFormat="1" spans="4:6">
      <c r="D250" s="105"/>
      <c r="E250" s="105"/>
      <c r="F250" s="105"/>
    </row>
    <row r="251" s="177" customFormat="1" spans="4:6">
      <c r="D251" s="105"/>
      <c r="E251" s="105"/>
      <c r="F251" s="105"/>
    </row>
    <row r="252" s="177" customFormat="1" spans="4:6">
      <c r="D252" s="105"/>
      <c r="E252" s="105"/>
      <c r="F252" s="105"/>
    </row>
    <row r="253" s="177" customFormat="1" spans="4:6">
      <c r="D253" s="105"/>
      <c r="E253" s="105"/>
      <c r="F253" s="105"/>
    </row>
    <row r="254" s="177" customFormat="1" spans="4:6">
      <c r="D254" s="105"/>
      <c r="E254" s="105"/>
      <c r="F254" s="105"/>
    </row>
    <row r="255" s="177" customFormat="1" spans="4:6">
      <c r="D255" s="105"/>
      <c r="E255" s="105"/>
      <c r="F255" s="105"/>
    </row>
    <row r="256" s="177" customFormat="1" spans="4:6">
      <c r="D256" s="105"/>
      <c r="E256" s="105"/>
      <c r="F256" s="105"/>
    </row>
    <row r="257" s="177" customFormat="1" spans="4:6">
      <c r="D257" s="105"/>
      <c r="E257" s="105"/>
      <c r="F257" s="105"/>
    </row>
    <row r="258" s="177" customFormat="1" spans="4:6">
      <c r="D258" s="105"/>
      <c r="E258" s="105"/>
      <c r="F258" s="105"/>
    </row>
    <row r="259" s="177" customFormat="1" spans="4:6">
      <c r="D259" s="105"/>
      <c r="E259" s="105"/>
      <c r="F259" s="105"/>
    </row>
    <row r="260" s="177" customFormat="1" spans="4:6">
      <c r="D260" s="105"/>
      <c r="E260" s="105"/>
      <c r="F260" s="105"/>
    </row>
    <row r="261" s="177" customFormat="1" spans="4:6">
      <c r="D261" s="105"/>
      <c r="E261" s="105"/>
      <c r="F261" s="105"/>
    </row>
    <row r="262" s="177" customFormat="1" spans="4:6">
      <c r="D262" s="105"/>
      <c r="E262" s="105"/>
      <c r="F262" s="105"/>
    </row>
    <row r="263" s="177" customFormat="1" spans="4:6">
      <c r="D263" s="105"/>
      <c r="E263" s="105"/>
      <c r="F263" s="105"/>
    </row>
    <row r="264" s="177" customFormat="1" spans="4:6">
      <c r="D264" s="105"/>
      <c r="E264" s="105"/>
      <c r="F264" s="105"/>
    </row>
    <row r="265" s="177" customFormat="1" spans="4:6">
      <c r="D265" s="105"/>
      <c r="E265" s="105"/>
      <c r="F265" s="105"/>
    </row>
    <row r="266" s="177" customFormat="1" spans="4:6">
      <c r="D266" s="105"/>
      <c r="E266" s="105"/>
      <c r="F266" s="105"/>
    </row>
    <row r="267" s="177" customFormat="1" spans="4:6">
      <c r="D267" s="105"/>
      <c r="E267" s="105"/>
      <c r="F267" s="105"/>
    </row>
    <row r="268" s="177" customFormat="1" spans="4:6">
      <c r="D268" s="105"/>
      <c r="E268" s="105"/>
      <c r="F268" s="105"/>
    </row>
    <row r="269" s="177" customFormat="1" spans="4:6">
      <c r="D269" s="105"/>
      <c r="E269" s="105"/>
      <c r="F269" s="105"/>
    </row>
    <row r="270" s="177" customFormat="1" spans="4:6">
      <c r="D270" s="105"/>
      <c r="E270" s="105"/>
      <c r="F270" s="105"/>
    </row>
    <row r="271" s="177" customFormat="1" spans="4:6">
      <c r="D271" s="105"/>
      <c r="E271" s="105"/>
      <c r="F271" s="105"/>
    </row>
    <row r="272" s="177" customFormat="1" spans="4:6">
      <c r="D272" s="105"/>
      <c r="E272" s="105"/>
      <c r="F272" s="105"/>
    </row>
    <row r="273" s="177" customFormat="1" spans="4:6">
      <c r="D273" s="105"/>
      <c r="E273" s="105"/>
      <c r="F273" s="105"/>
    </row>
    <row r="274" s="177" customFormat="1" spans="4:6">
      <c r="D274" s="105"/>
      <c r="E274" s="105"/>
      <c r="F274" s="105"/>
    </row>
    <row r="275" s="177" customFormat="1" spans="4:6">
      <c r="D275" s="105"/>
      <c r="E275" s="105"/>
      <c r="F275" s="105"/>
    </row>
    <row r="276" s="177" customFormat="1" spans="4:6">
      <c r="D276" s="105"/>
      <c r="E276" s="105"/>
      <c r="F276" s="105"/>
    </row>
    <row r="277" s="177" customFormat="1" spans="4:6">
      <c r="D277" s="105"/>
      <c r="E277" s="105"/>
      <c r="F277" s="105"/>
    </row>
    <row r="278" s="177" customFormat="1" spans="4:6">
      <c r="D278" s="105"/>
      <c r="E278" s="105"/>
      <c r="F278" s="105"/>
    </row>
    <row r="279" s="177" customFormat="1" spans="4:6">
      <c r="D279" s="105"/>
      <c r="E279" s="105"/>
      <c r="F279" s="105"/>
    </row>
    <row r="280" s="177" customFormat="1" spans="4:6">
      <c r="D280" s="105"/>
      <c r="E280" s="105"/>
      <c r="F280" s="105"/>
    </row>
    <row r="281" s="177" customFormat="1" spans="4:6">
      <c r="D281" s="105"/>
      <c r="E281" s="105"/>
      <c r="F281" s="105"/>
    </row>
    <row r="282" s="177" customFormat="1" spans="4:6">
      <c r="D282" s="105"/>
      <c r="E282" s="105"/>
      <c r="F282" s="105"/>
    </row>
    <row r="283" s="177" customFormat="1" spans="4:6">
      <c r="D283" s="105"/>
      <c r="E283" s="105"/>
      <c r="F283" s="105"/>
    </row>
    <row r="284" s="177" customFormat="1" spans="4:6">
      <c r="D284" s="105"/>
      <c r="E284" s="105"/>
      <c r="F284" s="105"/>
    </row>
    <row r="285" s="177" customFormat="1" spans="4:6">
      <c r="D285" s="105"/>
      <c r="E285" s="105"/>
      <c r="F285" s="105"/>
    </row>
    <row r="286" s="177" customFormat="1" spans="4:6">
      <c r="D286" s="105"/>
      <c r="E286" s="105"/>
      <c r="F286" s="105"/>
    </row>
    <row r="287" s="177" customFormat="1" spans="4:6">
      <c r="D287" s="105"/>
      <c r="E287" s="105"/>
      <c r="F287" s="105"/>
    </row>
    <row r="288" s="177" customFormat="1" spans="4:6">
      <c r="D288" s="105"/>
      <c r="E288" s="105"/>
      <c r="F288" s="105"/>
    </row>
    <row r="289" s="177" customFormat="1" spans="4:6">
      <c r="D289" s="105"/>
      <c r="E289" s="105"/>
      <c r="F289" s="105"/>
    </row>
    <row r="290" s="177" customFormat="1" spans="4:6">
      <c r="D290" s="105"/>
      <c r="E290" s="105"/>
      <c r="F290" s="105"/>
    </row>
    <row r="291" s="177" customFormat="1" spans="4:6">
      <c r="D291" s="105"/>
      <c r="E291" s="105"/>
      <c r="F291" s="105"/>
    </row>
    <row r="292" s="177" customFormat="1" spans="4:6">
      <c r="D292" s="105"/>
      <c r="E292" s="105"/>
      <c r="F292" s="105"/>
    </row>
    <row r="293" s="177" customFormat="1" spans="4:6">
      <c r="D293" s="105"/>
      <c r="E293" s="105"/>
      <c r="F293" s="105"/>
    </row>
    <row r="294" s="177" customFormat="1" spans="4:6">
      <c r="D294" s="105"/>
      <c r="E294" s="105"/>
      <c r="F294" s="105"/>
    </row>
    <row r="295" s="177" customFormat="1" spans="4:6">
      <c r="D295" s="105"/>
      <c r="E295" s="105"/>
      <c r="F295" s="105"/>
    </row>
    <row r="296" s="177" customFormat="1" spans="4:6">
      <c r="D296" s="105"/>
      <c r="E296" s="105"/>
      <c r="F296" s="105"/>
    </row>
    <row r="297" s="177" customFormat="1" spans="4:6">
      <c r="D297" s="105"/>
      <c r="E297" s="105"/>
      <c r="F297" s="105"/>
    </row>
    <row r="298" s="177" customFormat="1" spans="4:6">
      <c r="D298" s="105"/>
      <c r="E298" s="105"/>
      <c r="F298" s="105"/>
    </row>
    <row r="299" s="177" customFormat="1" spans="4:6">
      <c r="D299" s="105"/>
      <c r="E299" s="105"/>
      <c r="F299" s="105"/>
    </row>
    <row r="300" s="177" customFormat="1" spans="4:6">
      <c r="D300" s="105"/>
      <c r="E300" s="105"/>
      <c r="F300" s="105"/>
    </row>
    <row r="301" s="177" customFormat="1" spans="4:6">
      <c r="D301" s="105"/>
      <c r="E301" s="105"/>
      <c r="F301" s="105"/>
    </row>
    <row r="302" s="177" customFormat="1" spans="4:6">
      <c r="D302" s="105"/>
      <c r="E302" s="105"/>
      <c r="F302" s="105"/>
    </row>
    <row r="303" s="177" customFormat="1" spans="4:6">
      <c r="D303" s="105"/>
      <c r="E303" s="105"/>
      <c r="F303" s="105"/>
    </row>
    <row r="304" s="177" customFormat="1" spans="4:6">
      <c r="D304" s="105"/>
      <c r="E304" s="105"/>
      <c r="F304" s="105"/>
    </row>
    <row r="305" s="177" customFormat="1" spans="4:6">
      <c r="D305" s="105"/>
      <c r="E305" s="105"/>
      <c r="F305" s="105"/>
    </row>
    <row r="306" s="177" customFormat="1" spans="4:6">
      <c r="D306" s="105"/>
      <c r="E306" s="105"/>
      <c r="F306" s="105"/>
    </row>
    <row r="307" s="177" customFormat="1" spans="4:6">
      <c r="D307" s="105"/>
      <c r="E307" s="105"/>
      <c r="F307" s="105"/>
    </row>
    <row r="308" s="177" customFormat="1" spans="4:6">
      <c r="D308" s="105"/>
      <c r="E308" s="105"/>
      <c r="F308" s="105"/>
    </row>
    <row r="309" s="177" customFormat="1" spans="4:6">
      <c r="D309" s="105"/>
      <c r="E309" s="105"/>
      <c r="F309" s="105"/>
    </row>
    <row r="310" s="177" customFormat="1" spans="4:6">
      <c r="D310" s="105"/>
      <c r="E310" s="105"/>
      <c r="F310" s="105"/>
    </row>
    <row r="311" s="177" customFormat="1" spans="4:6">
      <c r="D311" s="105"/>
      <c r="E311" s="105"/>
      <c r="F311" s="105"/>
    </row>
    <row r="312" s="177" customFormat="1" spans="4:6">
      <c r="D312" s="105"/>
      <c r="E312" s="105"/>
      <c r="F312" s="105"/>
    </row>
    <row r="313" s="177" customFormat="1" spans="4:6">
      <c r="D313" s="105"/>
      <c r="E313" s="105"/>
      <c r="F313" s="105"/>
    </row>
    <row r="314" s="177" customFormat="1" spans="4:6">
      <c r="D314" s="105"/>
      <c r="E314" s="105"/>
      <c r="F314" s="105"/>
    </row>
    <row r="315" s="177" customFormat="1" spans="4:6">
      <c r="D315" s="105"/>
      <c r="E315" s="105"/>
      <c r="F315" s="105"/>
    </row>
    <row r="316" s="177" customFormat="1" spans="4:6">
      <c r="D316" s="105"/>
      <c r="E316" s="105"/>
      <c r="F316" s="105"/>
    </row>
    <row r="317" s="177" customFormat="1" spans="4:6">
      <c r="D317" s="105"/>
      <c r="E317" s="105"/>
      <c r="F317" s="105"/>
    </row>
    <row r="318" s="177" customFormat="1" spans="4:6">
      <c r="D318" s="105"/>
      <c r="E318" s="105"/>
      <c r="F318" s="105"/>
    </row>
    <row r="319" s="177" customFormat="1" spans="4:6">
      <c r="D319" s="105"/>
      <c r="E319" s="105"/>
      <c r="F319" s="105"/>
    </row>
    <row r="320" s="177" customFormat="1" spans="4:6">
      <c r="D320" s="105"/>
      <c r="E320" s="105"/>
      <c r="F320" s="105"/>
    </row>
    <row r="321" s="177" customFormat="1" spans="4:6">
      <c r="D321" s="105"/>
      <c r="E321" s="105"/>
      <c r="F321" s="105"/>
    </row>
    <row r="322" s="177" customFormat="1" spans="4:6">
      <c r="D322" s="105"/>
      <c r="E322" s="105"/>
      <c r="F322" s="105"/>
    </row>
    <row r="323" s="177" customFormat="1" spans="4:6">
      <c r="D323" s="105"/>
      <c r="E323" s="105"/>
      <c r="F323" s="105"/>
    </row>
    <row r="324" s="177" customFormat="1" spans="4:6">
      <c r="D324" s="105"/>
      <c r="E324" s="105"/>
      <c r="F324" s="105"/>
    </row>
    <row r="325" s="177" customFormat="1" spans="4:6">
      <c r="D325" s="105"/>
      <c r="E325" s="105"/>
      <c r="F325" s="105"/>
    </row>
    <row r="326" s="177" customFormat="1" spans="4:6">
      <c r="D326" s="105"/>
      <c r="E326" s="105"/>
      <c r="F326" s="105"/>
    </row>
    <row r="327" s="177" customFormat="1" spans="4:6">
      <c r="D327" s="105"/>
      <c r="E327" s="105"/>
      <c r="F327" s="105"/>
    </row>
    <row r="328" s="177" customFormat="1" spans="4:6">
      <c r="D328" s="105"/>
      <c r="E328" s="105"/>
      <c r="F328" s="105"/>
    </row>
    <row r="329" s="177" customFormat="1" spans="4:6">
      <c r="D329" s="105"/>
      <c r="E329" s="105"/>
      <c r="F329" s="105"/>
    </row>
    <row r="330" s="177" customFormat="1" spans="4:6">
      <c r="D330" s="105"/>
      <c r="E330" s="105"/>
      <c r="F330" s="105"/>
    </row>
    <row r="331" s="177" customFormat="1" spans="4:6">
      <c r="D331" s="105"/>
      <c r="E331" s="105"/>
      <c r="F331" s="105"/>
    </row>
    <row r="332" s="177" customFormat="1" spans="4:6">
      <c r="D332" s="105"/>
      <c r="E332" s="105"/>
      <c r="F332" s="105"/>
    </row>
    <row r="333" s="177" customFormat="1" spans="4:6">
      <c r="D333" s="105"/>
      <c r="E333" s="105"/>
      <c r="F333" s="105"/>
    </row>
    <row r="334" s="177" customFormat="1" spans="4:6">
      <c r="D334" s="105"/>
      <c r="E334" s="105"/>
      <c r="F334" s="105"/>
    </row>
    <row r="335" s="177" customFormat="1" spans="4:6">
      <c r="D335" s="105"/>
      <c r="E335" s="105"/>
      <c r="F335" s="105"/>
    </row>
    <row r="336" s="177" customFormat="1" spans="4:6">
      <c r="D336" s="105"/>
      <c r="E336" s="105"/>
      <c r="F336" s="105"/>
    </row>
    <row r="337" s="177" customFormat="1" spans="4:6">
      <c r="D337" s="105"/>
      <c r="E337" s="105"/>
      <c r="F337" s="105"/>
    </row>
    <row r="338" s="177" customFormat="1" spans="4:6">
      <c r="D338" s="105"/>
      <c r="E338" s="105"/>
      <c r="F338" s="105"/>
    </row>
    <row r="339" s="177" customFormat="1" spans="4:6">
      <c r="D339" s="105"/>
      <c r="E339" s="105"/>
      <c r="F339" s="105"/>
    </row>
    <row r="340" s="177" customFormat="1" spans="4:6">
      <c r="D340" s="105"/>
      <c r="E340" s="105"/>
      <c r="F340" s="105"/>
    </row>
    <row r="341" s="177" customFormat="1" spans="4:6">
      <c r="D341" s="105"/>
      <c r="E341" s="105"/>
      <c r="F341" s="105"/>
    </row>
    <row r="342" s="177" customFormat="1" spans="4:6">
      <c r="D342" s="105"/>
      <c r="E342" s="105"/>
      <c r="F342" s="105"/>
    </row>
    <row r="343" s="177" customFormat="1" spans="4:6">
      <c r="D343" s="105"/>
      <c r="E343" s="105"/>
      <c r="F343" s="105"/>
    </row>
    <row r="344" s="177" customFormat="1" spans="4:6">
      <c r="D344" s="105"/>
      <c r="E344" s="105"/>
      <c r="F344" s="105"/>
    </row>
    <row r="345" s="177" customFormat="1" spans="4:6">
      <c r="D345" s="105"/>
      <c r="E345" s="105"/>
      <c r="F345" s="105"/>
    </row>
    <row r="346" s="177" customFormat="1" spans="4:6">
      <c r="D346" s="105"/>
      <c r="E346" s="105"/>
      <c r="F346" s="105"/>
    </row>
    <row r="347" s="177" customFormat="1" spans="4:6">
      <c r="D347" s="105"/>
      <c r="E347" s="105"/>
      <c r="F347" s="105"/>
    </row>
    <row r="348" s="177" customFormat="1" spans="4:6">
      <c r="D348" s="105"/>
      <c r="E348" s="105"/>
      <c r="F348" s="105"/>
    </row>
    <row r="349" s="177" customFormat="1" spans="4:6">
      <c r="D349" s="105"/>
      <c r="E349" s="105"/>
      <c r="F349" s="105"/>
    </row>
    <row r="350" s="177" customFormat="1" spans="4:6">
      <c r="D350" s="105"/>
      <c r="E350" s="105"/>
      <c r="F350" s="105"/>
    </row>
    <row r="351" s="177" customFormat="1" spans="4:6">
      <c r="D351" s="105"/>
      <c r="E351" s="105"/>
      <c r="F351" s="105"/>
    </row>
    <row r="352" s="177" customFormat="1" spans="4:6">
      <c r="D352" s="105"/>
      <c r="E352" s="105"/>
      <c r="F352" s="105"/>
    </row>
    <row r="353" s="177" customFormat="1" spans="4:6">
      <c r="D353" s="105"/>
      <c r="E353" s="105"/>
      <c r="F353" s="105"/>
    </row>
    <row r="354" s="177" customFormat="1" spans="4:6">
      <c r="D354" s="105"/>
      <c r="E354" s="105"/>
      <c r="F354" s="105"/>
    </row>
    <row r="355" s="177" customFormat="1" spans="4:6">
      <c r="D355" s="105"/>
      <c r="E355" s="105"/>
      <c r="F355" s="105"/>
    </row>
    <row r="356" s="177" customFormat="1" spans="4:6">
      <c r="D356" s="105"/>
      <c r="E356" s="105"/>
      <c r="F356" s="105"/>
    </row>
    <row r="357" s="177" customFormat="1" spans="4:6">
      <c r="D357" s="105"/>
      <c r="E357" s="105"/>
      <c r="F357" s="105"/>
    </row>
    <row r="358" s="177" customFormat="1" spans="4:6">
      <c r="D358" s="105"/>
      <c r="E358" s="105"/>
      <c r="F358" s="105"/>
    </row>
    <row r="359" s="177" customFormat="1" spans="4:6">
      <c r="D359" s="105"/>
      <c r="E359" s="105"/>
      <c r="F359" s="105"/>
    </row>
    <row r="360" s="177" customFormat="1" spans="4:6">
      <c r="D360" s="105"/>
      <c r="E360" s="105"/>
      <c r="F360" s="105"/>
    </row>
    <row r="361" s="177" customFormat="1" spans="4:6">
      <c r="D361" s="105"/>
      <c r="E361" s="105"/>
      <c r="F361" s="105"/>
    </row>
    <row r="362" s="177" customFormat="1" spans="4:6">
      <c r="D362" s="105"/>
      <c r="E362" s="105"/>
      <c r="F362" s="105"/>
    </row>
    <row r="363" s="177" customFormat="1" spans="4:6">
      <c r="D363" s="105"/>
      <c r="E363" s="105"/>
      <c r="F363" s="105"/>
    </row>
    <row r="364" s="177" customFormat="1" spans="4:6">
      <c r="D364" s="105"/>
      <c r="E364" s="105"/>
      <c r="F364" s="105"/>
    </row>
    <row r="365" s="177" customFormat="1" spans="4:6">
      <c r="D365" s="105"/>
      <c r="E365" s="105"/>
      <c r="F365" s="105"/>
    </row>
    <row r="366" s="177" customFormat="1" spans="4:6">
      <c r="D366" s="105"/>
      <c r="E366" s="105"/>
      <c r="F366" s="105"/>
    </row>
    <row r="367" s="177" customFormat="1" spans="4:6">
      <c r="D367" s="105"/>
      <c r="E367" s="105"/>
      <c r="F367" s="105"/>
    </row>
    <row r="368" s="177" customFormat="1" spans="4:6">
      <c r="D368" s="105"/>
      <c r="E368" s="105"/>
      <c r="F368" s="105"/>
    </row>
    <row r="369" s="177" customFormat="1" spans="4:6">
      <c r="D369" s="105"/>
      <c r="E369" s="105"/>
      <c r="F369" s="105"/>
    </row>
    <row r="370" s="177" customFormat="1" spans="4:6">
      <c r="D370" s="105"/>
      <c r="E370" s="105"/>
      <c r="F370" s="105"/>
    </row>
    <row r="371" s="177" customFormat="1" spans="4:6">
      <c r="D371" s="105"/>
      <c r="E371" s="105"/>
      <c r="F371" s="105"/>
    </row>
    <row r="372" s="177" customFormat="1" spans="4:6">
      <c r="D372" s="105"/>
      <c r="E372" s="105"/>
      <c r="F372" s="105"/>
    </row>
    <row r="373" s="177" customFormat="1" spans="4:6">
      <c r="D373" s="105"/>
      <c r="E373" s="105"/>
      <c r="F373" s="105"/>
    </row>
    <row r="374" s="177" customFormat="1" spans="4:6">
      <c r="D374" s="105"/>
      <c r="E374" s="105"/>
      <c r="F374" s="105"/>
    </row>
    <row r="375" s="177" customFormat="1" spans="4:6">
      <c r="D375" s="105"/>
      <c r="E375" s="105"/>
      <c r="F375" s="105"/>
    </row>
    <row r="376" s="177" customFormat="1" spans="4:6">
      <c r="D376" s="105"/>
      <c r="E376" s="105"/>
      <c r="F376" s="105"/>
    </row>
    <row r="377" s="177" customFormat="1" spans="4:6">
      <c r="D377" s="105"/>
      <c r="E377" s="105"/>
      <c r="F377" s="105"/>
    </row>
    <row r="378" s="177" customFormat="1" spans="4:6">
      <c r="D378" s="105"/>
      <c r="E378" s="105"/>
      <c r="F378" s="105"/>
    </row>
    <row r="379" s="177" customFormat="1" spans="4:6">
      <c r="D379" s="105"/>
      <c r="E379" s="105"/>
      <c r="F379" s="105"/>
    </row>
    <row r="380" s="177" customFormat="1" spans="4:6">
      <c r="D380" s="105"/>
      <c r="E380" s="105"/>
      <c r="F380" s="105"/>
    </row>
    <row r="381" s="177" customFormat="1" spans="4:6">
      <c r="D381" s="105"/>
      <c r="E381" s="105"/>
      <c r="F381" s="105"/>
    </row>
    <row r="382" s="177" customFormat="1" spans="4:6">
      <c r="D382" s="105"/>
      <c r="E382" s="105"/>
      <c r="F382" s="105"/>
    </row>
    <row r="383" s="177" customFormat="1" spans="4:6">
      <c r="D383" s="105"/>
      <c r="E383" s="105"/>
      <c r="F383" s="105"/>
    </row>
    <row r="384" s="177" customFormat="1" spans="4:6">
      <c r="D384" s="105"/>
      <c r="E384" s="105"/>
      <c r="F384" s="105"/>
    </row>
    <row r="385" s="177" customFormat="1" spans="4:6">
      <c r="D385" s="105"/>
      <c r="E385" s="105"/>
      <c r="F385" s="105"/>
    </row>
    <row r="386" s="177" customFormat="1" spans="4:6">
      <c r="D386" s="105"/>
      <c r="E386" s="105"/>
      <c r="F386" s="105"/>
    </row>
    <row r="387" s="177" customFormat="1" spans="4:6">
      <c r="D387" s="105"/>
      <c r="E387" s="105"/>
      <c r="F387" s="105"/>
    </row>
    <row r="388" s="177" customFormat="1" spans="4:6">
      <c r="D388" s="105"/>
      <c r="E388" s="105"/>
      <c r="F388" s="105"/>
    </row>
    <row r="389" s="177" customFormat="1" spans="4:6">
      <c r="D389" s="105"/>
      <c r="E389" s="105"/>
      <c r="F389" s="105"/>
    </row>
    <row r="390" s="177" customFormat="1" spans="4:6">
      <c r="D390" s="105"/>
      <c r="E390" s="105"/>
      <c r="F390" s="105"/>
    </row>
    <row r="391" s="177" customFormat="1" spans="4:6">
      <c r="D391" s="105"/>
      <c r="E391" s="105"/>
      <c r="F391" s="105"/>
    </row>
    <row r="392" s="177" customFormat="1" spans="4:6">
      <c r="D392" s="105"/>
      <c r="E392" s="105"/>
      <c r="F392" s="105"/>
    </row>
    <row r="393" s="177" customFormat="1" spans="4:6">
      <c r="D393" s="105"/>
      <c r="E393" s="105"/>
      <c r="F393" s="105"/>
    </row>
    <row r="394" s="177" customFormat="1" spans="4:6">
      <c r="D394" s="105"/>
      <c r="E394" s="105"/>
      <c r="F394" s="105"/>
    </row>
    <row r="395" s="177" customFormat="1" spans="4:6">
      <c r="D395" s="105"/>
      <c r="E395" s="105"/>
      <c r="F395" s="105"/>
    </row>
    <row r="396" s="177" customFormat="1" spans="4:6">
      <c r="D396" s="105"/>
      <c r="E396" s="105"/>
      <c r="F396" s="105"/>
    </row>
    <row r="397" s="177" customFormat="1" spans="4:6">
      <c r="D397" s="105"/>
      <c r="E397" s="105"/>
      <c r="F397" s="105"/>
    </row>
    <row r="398" s="177" customFormat="1" spans="4:6">
      <c r="D398" s="105"/>
      <c r="E398" s="105"/>
      <c r="F398" s="105"/>
    </row>
    <row r="399" s="177" customFormat="1" spans="4:6">
      <c r="D399" s="105"/>
      <c r="E399" s="105"/>
      <c r="F399" s="105"/>
    </row>
    <row r="400" s="177" customFormat="1" spans="4:6">
      <c r="D400" s="105"/>
      <c r="E400" s="105"/>
      <c r="F400" s="105"/>
    </row>
    <row r="401" s="177" customFormat="1" spans="4:6">
      <c r="D401" s="105"/>
      <c r="E401" s="105"/>
      <c r="F401" s="105"/>
    </row>
    <row r="402" s="177" customFormat="1" spans="4:6">
      <c r="D402" s="105"/>
      <c r="E402" s="105"/>
      <c r="F402" s="105"/>
    </row>
    <row r="403" s="177" customFormat="1" spans="4:6">
      <c r="D403" s="105"/>
      <c r="E403" s="105"/>
      <c r="F403" s="105"/>
    </row>
    <row r="404" s="177" customFormat="1" spans="4:6">
      <c r="D404" s="105"/>
      <c r="E404" s="105"/>
      <c r="F404" s="105"/>
    </row>
    <row r="405" s="177" customFormat="1" spans="4:6">
      <c r="D405" s="105"/>
      <c r="E405" s="105"/>
      <c r="F405" s="105"/>
    </row>
    <row r="406" s="177" customFormat="1" spans="4:6">
      <c r="D406" s="105"/>
      <c r="E406" s="105"/>
      <c r="F406" s="105"/>
    </row>
    <row r="407" s="177" customFormat="1" spans="4:6">
      <c r="D407" s="105"/>
      <c r="E407" s="105"/>
      <c r="F407" s="105"/>
    </row>
    <row r="408" s="177" customFormat="1" spans="4:6">
      <c r="D408" s="105"/>
      <c r="E408" s="105"/>
      <c r="F408" s="105"/>
    </row>
    <row r="409" s="177" customFormat="1" spans="4:6">
      <c r="D409" s="105"/>
      <c r="E409" s="105"/>
      <c r="F409" s="105"/>
    </row>
    <row r="410" s="177" customFormat="1" spans="4:6">
      <c r="D410" s="105"/>
      <c r="E410" s="105"/>
      <c r="F410" s="105"/>
    </row>
    <row r="411" s="177" customFormat="1" spans="4:6">
      <c r="D411" s="105"/>
      <c r="E411" s="105"/>
      <c r="F411" s="105"/>
    </row>
    <row r="412" s="177" customFormat="1" spans="4:6">
      <c r="D412" s="105"/>
      <c r="E412" s="105"/>
      <c r="F412" s="105"/>
    </row>
    <row r="413" s="177" customFormat="1" spans="4:6">
      <c r="D413" s="105"/>
      <c r="E413" s="105"/>
      <c r="F413" s="105"/>
    </row>
    <row r="414" s="177" customFormat="1" spans="4:6">
      <c r="D414" s="105"/>
      <c r="E414" s="105"/>
      <c r="F414" s="105"/>
    </row>
    <row r="415" s="177" customFormat="1" spans="4:6">
      <c r="D415" s="105"/>
      <c r="E415" s="105"/>
      <c r="F415" s="105"/>
    </row>
    <row r="416" s="177" customFormat="1" spans="4:6">
      <c r="D416" s="105"/>
      <c r="E416" s="105"/>
      <c r="F416" s="105"/>
    </row>
    <row r="417" s="177" customFormat="1" spans="4:6">
      <c r="D417" s="105"/>
      <c r="E417" s="105"/>
      <c r="F417" s="105"/>
    </row>
    <row r="418" s="177" customFormat="1" spans="4:6">
      <c r="D418" s="105"/>
      <c r="E418" s="105"/>
      <c r="F418" s="105"/>
    </row>
    <row r="419" s="177" customFormat="1" spans="4:6">
      <c r="D419" s="105"/>
      <c r="E419" s="105"/>
      <c r="F419" s="105"/>
    </row>
    <row r="420" s="177" customFormat="1" spans="4:6">
      <c r="D420" s="105"/>
      <c r="E420" s="105"/>
      <c r="F420" s="105"/>
    </row>
    <row r="421" s="177" customFormat="1" spans="4:6">
      <c r="D421" s="105"/>
      <c r="E421" s="105"/>
      <c r="F421" s="105"/>
    </row>
    <row r="422" s="177" customFormat="1" spans="4:6">
      <c r="D422" s="105"/>
      <c r="E422" s="105"/>
      <c r="F422" s="105"/>
    </row>
    <row r="423" s="177" customFormat="1" spans="4:6">
      <c r="D423" s="105"/>
      <c r="E423" s="105"/>
      <c r="F423" s="105"/>
    </row>
    <row r="424" s="177" customFormat="1" spans="4:6">
      <c r="D424" s="105"/>
      <c r="E424" s="105"/>
      <c r="F424" s="105"/>
    </row>
    <row r="425" s="177" customFormat="1" spans="4:6">
      <c r="D425" s="105"/>
      <c r="E425" s="105"/>
      <c r="F425" s="105"/>
    </row>
    <row r="426" s="177" customFormat="1" spans="4:6">
      <c r="D426" s="105"/>
      <c r="E426" s="105"/>
      <c r="F426" s="105"/>
    </row>
    <row r="427" s="177" customFormat="1" spans="4:6">
      <c r="D427" s="105"/>
      <c r="E427" s="105"/>
      <c r="F427" s="105"/>
    </row>
    <row r="428" s="177" customFormat="1" spans="4:6">
      <c r="D428" s="105"/>
      <c r="E428" s="105"/>
      <c r="F428" s="105"/>
    </row>
    <row r="429" s="177" customFormat="1" spans="4:6">
      <c r="D429" s="105"/>
      <c r="E429" s="105"/>
      <c r="F429" s="105"/>
    </row>
    <row r="430" s="177" customFormat="1" spans="4:6">
      <c r="D430" s="105"/>
      <c r="E430" s="105"/>
      <c r="F430" s="105"/>
    </row>
    <row r="431" s="177" customFormat="1" spans="4:6">
      <c r="D431" s="105"/>
      <c r="E431" s="105"/>
      <c r="F431" s="105"/>
    </row>
    <row r="432" s="177" customFormat="1" spans="4:6">
      <c r="D432" s="105"/>
      <c r="E432" s="105"/>
      <c r="F432" s="105"/>
    </row>
    <row r="433" s="177" customFormat="1" spans="4:6">
      <c r="D433" s="105"/>
      <c r="E433" s="105"/>
      <c r="F433" s="105"/>
    </row>
    <row r="434" s="177" customFormat="1" spans="4:6">
      <c r="D434" s="105"/>
      <c r="E434" s="105"/>
      <c r="F434" s="105"/>
    </row>
    <row r="435" s="177" customFormat="1" spans="4:6">
      <c r="D435" s="105"/>
      <c r="E435" s="105"/>
      <c r="F435" s="105"/>
    </row>
    <row r="436" s="177" customFormat="1" spans="4:6">
      <c r="D436" s="105"/>
      <c r="E436" s="105"/>
      <c r="F436" s="105"/>
    </row>
    <row r="437" s="177" customFormat="1" spans="4:6">
      <c r="D437" s="105"/>
      <c r="E437" s="105"/>
      <c r="F437" s="105"/>
    </row>
    <row r="438" s="177" customFormat="1" spans="4:6">
      <c r="D438" s="105"/>
      <c r="E438" s="105"/>
      <c r="F438" s="105"/>
    </row>
    <row r="439" s="177" customFormat="1" spans="4:6">
      <c r="D439" s="105"/>
      <c r="E439" s="105"/>
      <c r="F439" s="105"/>
    </row>
    <row r="440" s="177" customFormat="1" spans="4:6">
      <c r="D440" s="105"/>
      <c r="E440" s="105"/>
      <c r="F440" s="105"/>
    </row>
    <row r="441" s="177" customFormat="1" spans="4:6">
      <c r="D441" s="105"/>
      <c r="E441" s="105"/>
      <c r="F441" s="105"/>
    </row>
    <row r="442" s="177" customFormat="1" spans="4:6">
      <c r="D442" s="105"/>
      <c r="E442" s="105"/>
      <c r="F442" s="105"/>
    </row>
    <row r="443" s="177" customFormat="1" spans="4:6">
      <c r="D443" s="105"/>
      <c r="E443" s="105"/>
      <c r="F443" s="105"/>
    </row>
    <row r="444" s="177" customFormat="1" spans="4:6">
      <c r="D444" s="105"/>
      <c r="E444" s="105"/>
      <c r="F444" s="105"/>
    </row>
    <row r="445" s="177" customFormat="1" spans="4:6">
      <c r="D445" s="105"/>
      <c r="E445" s="105"/>
      <c r="F445" s="105"/>
    </row>
    <row r="446" s="177" customFormat="1" spans="4:6">
      <c r="D446" s="105"/>
      <c r="E446" s="105"/>
      <c r="F446" s="105"/>
    </row>
    <row r="447" s="177" customFormat="1" spans="4:6">
      <c r="D447" s="105"/>
      <c r="E447" s="105"/>
      <c r="F447" s="105"/>
    </row>
    <row r="448" s="177" customFormat="1" spans="4:6">
      <c r="D448" s="105"/>
      <c r="E448" s="105"/>
      <c r="F448" s="105"/>
    </row>
    <row r="449" s="177" customFormat="1" spans="4:6">
      <c r="D449" s="105"/>
      <c r="E449" s="105"/>
      <c r="F449" s="105"/>
    </row>
    <row r="450" s="177" customFormat="1" spans="4:6">
      <c r="D450" s="105"/>
      <c r="E450" s="105"/>
      <c r="F450" s="105"/>
    </row>
    <row r="451" s="177" customFormat="1" spans="4:6">
      <c r="D451" s="105"/>
      <c r="E451" s="105"/>
      <c r="F451" s="105"/>
    </row>
    <row r="452" s="177" customFormat="1" spans="4:6">
      <c r="D452" s="105"/>
      <c r="E452" s="105"/>
      <c r="F452" s="105"/>
    </row>
    <row r="453" s="177" customFormat="1" spans="4:6">
      <c r="D453" s="105"/>
      <c r="E453" s="105"/>
      <c r="F453" s="105"/>
    </row>
    <row r="454" s="177" customFormat="1" spans="4:6">
      <c r="D454" s="105"/>
      <c r="E454" s="105"/>
      <c r="F454" s="105"/>
    </row>
    <row r="455" s="177" customFormat="1" spans="4:6">
      <c r="D455" s="105"/>
      <c r="E455" s="105"/>
      <c r="F455" s="105"/>
    </row>
    <row r="456" s="177" customFormat="1" spans="4:6">
      <c r="D456" s="105"/>
      <c r="E456" s="105"/>
      <c r="F456" s="105"/>
    </row>
    <row r="457" s="177" customFormat="1" spans="4:6">
      <c r="D457" s="105"/>
      <c r="E457" s="105"/>
      <c r="F457" s="105"/>
    </row>
    <row r="458" s="177" customFormat="1" spans="4:6">
      <c r="D458" s="105"/>
      <c r="E458" s="105"/>
      <c r="F458" s="105"/>
    </row>
    <row r="459" s="177" customFormat="1" spans="4:6">
      <c r="D459" s="105"/>
      <c r="E459" s="105"/>
      <c r="F459" s="105"/>
    </row>
    <row r="460" s="177" customFormat="1" spans="4:6">
      <c r="D460" s="105"/>
      <c r="E460" s="105"/>
      <c r="F460" s="105"/>
    </row>
    <row r="461" s="177" customFormat="1" spans="4:6">
      <c r="D461" s="105"/>
      <c r="E461" s="105"/>
      <c r="F461" s="105"/>
    </row>
    <row r="462" s="177" customFormat="1" spans="4:6">
      <c r="D462" s="105"/>
      <c r="E462" s="105"/>
      <c r="F462" s="105"/>
    </row>
    <row r="463" s="177" customFormat="1" spans="4:6">
      <c r="D463" s="105"/>
      <c r="E463" s="105"/>
      <c r="F463" s="105"/>
    </row>
    <row r="464" s="177" customFormat="1" spans="4:6">
      <c r="D464" s="105"/>
      <c r="E464" s="105"/>
      <c r="F464" s="105"/>
    </row>
    <row r="465" s="177" customFormat="1" spans="4:6">
      <c r="D465" s="105"/>
      <c r="E465" s="105"/>
      <c r="F465" s="105"/>
    </row>
    <row r="466" s="177" customFormat="1" spans="4:6">
      <c r="D466" s="105"/>
      <c r="E466" s="105"/>
      <c r="F466" s="105"/>
    </row>
    <row r="467" s="177" customFormat="1" spans="4:6">
      <c r="D467" s="105"/>
      <c r="E467" s="105"/>
      <c r="F467" s="105"/>
    </row>
    <row r="468" s="177" customFormat="1" spans="4:6">
      <c r="D468" s="105"/>
      <c r="E468" s="105"/>
      <c r="F468" s="105"/>
    </row>
    <row r="469" s="177" customFormat="1" spans="4:6">
      <c r="D469" s="105"/>
      <c r="E469" s="105"/>
      <c r="F469" s="105"/>
    </row>
    <row r="470" s="177" customFormat="1" spans="4:6">
      <c r="D470" s="105"/>
      <c r="E470" s="105"/>
      <c r="F470" s="105"/>
    </row>
    <row r="471" s="177" customFormat="1" spans="4:6">
      <c r="D471" s="105"/>
      <c r="E471" s="105"/>
      <c r="F471" s="105"/>
    </row>
    <row r="472" s="177" customFormat="1" spans="4:6">
      <c r="D472" s="105"/>
      <c r="E472" s="105"/>
      <c r="F472" s="105"/>
    </row>
    <row r="473" s="177" customFormat="1" spans="4:6">
      <c r="D473" s="105"/>
      <c r="E473" s="105"/>
      <c r="F473" s="105"/>
    </row>
    <row r="474" s="177" customFormat="1" spans="4:6">
      <c r="D474" s="105"/>
      <c r="E474" s="105"/>
      <c r="F474" s="105"/>
    </row>
    <row r="475" s="177" customFormat="1" spans="4:6">
      <c r="D475" s="105"/>
      <c r="E475" s="105"/>
      <c r="F475" s="105"/>
    </row>
    <row r="476" s="177" customFormat="1" spans="4:6">
      <c r="D476" s="105"/>
      <c r="E476" s="105"/>
      <c r="F476" s="105"/>
    </row>
    <row r="477" s="177" customFormat="1" spans="4:6">
      <c r="D477" s="105"/>
      <c r="E477" s="105"/>
      <c r="F477" s="105"/>
    </row>
    <row r="478" s="177" customFormat="1" spans="4:6">
      <c r="D478" s="105"/>
      <c r="E478" s="105"/>
      <c r="F478" s="105"/>
    </row>
    <row r="479" s="177" customFormat="1" spans="4:6">
      <c r="D479" s="105"/>
      <c r="E479" s="105"/>
      <c r="F479" s="105"/>
    </row>
    <row r="480" s="177" customFormat="1" spans="4:6">
      <c r="D480" s="105"/>
      <c r="E480" s="105"/>
      <c r="F480" s="105"/>
    </row>
    <row r="481" s="177" customFormat="1" spans="4:6">
      <c r="D481" s="105"/>
      <c r="E481" s="105"/>
      <c r="F481" s="105"/>
    </row>
    <row r="482" s="177" customFormat="1" spans="4:6">
      <c r="D482" s="105"/>
      <c r="E482" s="105"/>
      <c r="F482" s="105"/>
    </row>
    <row r="483" s="177" customFormat="1" spans="4:6">
      <c r="D483" s="105"/>
      <c r="E483" s="105"/>
      <c r="F483" s="105"/>
    </row>
    <row r="484" s="177" customFormat="1" spans="4:6">
      <c r="D484" s="105"/>
      <c r="E484" s="105"/>
      <c r="F484" s="105"/>
    </row>
    <row r="485" s="177" customFormat="1" spans="4:6">
      <c r="D485" s="105"/>
      <c r="E485" s="105"/>
      <c r="F485" s="105"/>
    </row>
    <row r="486" s="177" customFormat="1" spans="4:6">
      <c r="D486" s="105"/>
      <c r="E486" s="105"/>
      <c r="F486" s="105"/>
    </row>
    <row r="487" s="177" customFormat="1" spans="4:6">
      <c r="D487" s="105"/>
      <c r="E487" s="105"/>
      <c r="F487" s="105"/>
    </row>
    <row r="488" s="177" customFormat="1" spans="4:6">
      <c r="D488" s="105"/>
      <c r="E488" s="105"/>
      <c r="F488" s="105"/>
    </row>
    <row r="489" s="177" customFormat="1" spans="4:6">
      <c r="D489" s="105"/>
      <c r="E489" s="105"/>
      <c r="F489" s="105"/>
    </row>
    <row r="490" s="177" customFormat="1" spans="4:6">
      <c r="D490" s="105"/>
      <c r="E490" s="105"/>
      <c r="F490" s="105"/>
    </row>
    <row r="491" s="177" customFormat="1" spans="4:6">
      <c r="D491" s="105"/>
      <c r="E491" s="105"/>
      <c r="F491" s="105"/>
    </row>
    <row r="492" s="177" customFormat="1" spans="4:6">
      <c r="D492" s="105"/>
      <c r="E492" s="105"/>
      <c r="F492" s="105"/>
    </row>
    <row r="493" s="177" customFormat="1" spans="4:6">
      <c r="D493" s="105"/>
      <c r="E493" s="105"/>
      <c r="F493" s="105"/>
    </row>
    <row r="494" s="177" customFormat="1" spans="4:6">
      <c r="D494" s="105"/>
      <c r="E494" s="105"/>
      <c r="F494" s="105"/>
    </row>
    <row r="495" s="177" customFormat="1" spans="4:6">
      <c r="D495" s="105"/>
      <c r="E495" s="105"/>
      <c r="F495" s="105"/>
    </row>
    <row r="496" s="177" customFormat="1" spans="4:6">
      <c r="D496" s="105"/>
      <c r="E496" s="105"/>
      <c r="F496" s="105"/>
    </row>
    <row r="497" s="177" customFormat="1" spans="4:6">
      <c r="D497" s="105"/>
      <c r="E497" s="105"/>
      <c r="F497" s="105"/>
    </row>
    <row r="498" s="177" customFormat="1" spans="4:6">
      <c r="D498" s="105"/>
      <c r="E498" s="105"/>
      <c r="F498" s="105"/>
    </row>
    <row r="499" s="177" customFormat="1" spans="4:6">
      <c r="D499" s="105"/>
      <c r="E499" s="105"/>
      <c r="F499" s="105"/>
    </row>
    <row r="500" s="177" customFormat="1" spans="4:6">
      <c r="D500" s="105"/>
      <c r="E500" s="105"/>
      <c r="F500" s="105"/>
    </row>
    <row r="501" s="177" customFormat="1" spans="4:6">
      <c r="D501" s="105"/>
      <c r="E501" s="105"/>
      <c r="F501" s="105"/>
    </row>
    <row r="502" s="177" customFormat="1" spans="4:6">
      <c r="D502" s="105"/>
      <c r="E502" s="105"/>
      <c r="F502" s="105"/>
    </row>
    <row r="503" s="177" customFormat="1" spans="4:6">
      <c r="D503" s="105"/>
      <c r="E503" s="105"/>
      <c r="F503" s="105"/>
    </row>
    <row r="504" s="177" customFormat="1" spans="4:6">
      <c r="D504" s="105"/>
      <c r="E504" s="105"/>
      <c r="F504" s="105"/>
    </row>
    <row r="505" s="177" customFormat="1" spans="4:6">
      <c r="D505" s="105"/>
      <c r="E505" s="105"/>
      <c r="F505" s="105"/>
    </row>
    <row r="506" s="177" customFormat="1" spans="4:6">
      <c r="D506" s="105"/>
      <c r="E506" s="105"/>
      <c r="F506" s="105"/>
    </row>
    <row r="507" s="177" customFormat="1" spans="4:6">
      <c r="D507" s="105"/>
      <c r="E507" s="105"/>
      <c r="F507" s="105"/>
    </row>
    <row r="508" s="177" customFormat="1" spans="4:6">
      <c r="D508" s="105"/>
      <c r="E508" s="105"/>
      <c r="F508" s="105"/>
    </row>
    <row r="509" s="177" customFormat="1" spans="4:6">
      <c r="D509" s="105"/>
      <c r="E509" s="105"/>
      <c r="F509" s="105"/>
    </row>
    <row r="510" s="177" customFormat="1" spans="4:6">
      <c r="D510" s="105"/>
      <c r="E510" s="105"/>
      <c r="F510" s="105"/>
    </row>
    <row r="511" s="177" customFormat="1" spans="4:6">
      <c r="D511" s="105"/>
      <c r="E511" s="105"/>
      <c r="F511" s="105"/>
    </row>
    <row r="512" s="177" customFormat="1" spans="4:6">
      <c r="D512" s="105"/>
      <c r="E512" s="105"/>
      <c r="F512" s="105"/>
    </row>
    <row r="513" s="177" customFormat="1" spans="4:6">
      <c r="D513" s="105"/>
      <c r="E513" s="105"/>
      <c r="F513" s="105"/>
    </row>
    <row r="514" s="177" customFormat="1" spans="4:6">
      <c r="D514" s="105"/>
      <c r="E514" s="105"/>
      <c r="F514" s="105"/>
    </row>
    <row r="515" s="177" customFormat="1" spans="4:6">
      <c r="D515" s="105"/>
      <c r="E515" s="105"/>
      <c r="F515" s="105"/>
    </row>
    <row r="516" s="177" customFormat="1" spans="4:6">
      <c r="D516" s="105"/>
      <c r="E516" s="105"/>
      <c r="F516" s="105"/>
    </row>
    <row r="517" s="177" customFormat="1" spans="4:6">
      <c r="D517" s="105"/>
      <c r="E517" s="105"/>
      <c r="F517" s="105"/>
    </row>
    <row r="518" s="177" customFormat="1" spans="4:6">
      <c r="D518" s="105"/>
      <c r="E518" s="105"/>
      <c r="F518" s="105"/>
    </row>
    <row r="519" s="177" customFormat="1" spans="4:6">
      <c r="D519" s="105"/>
      <c r="E519" s="105"/>
      <c r="F519" s="105"/>
    </row>
    <row r="520" s="177" customFormat="1" spans="4:6">
      <c r="D520" s="105"/>
      <c r="E520" s="105"/>
      <c r="F520" s="105"/>
    </row>
    <row r="521" s="177" customFormat="1" spans="4:6">
      <c r="D521" s="105"/>
      <c r="E521" s="105"/>
      <c r="F521" s="105"/>
    </row>
    <row r="522" s="177" customFormat="1" spans="4:6">
      <c r="D522" s="105"/>
      <c r="E522" s="105"/>
      <c r="F522" s="105"/>
    </row>
    <row r="523" s="177" customFormat="1" spans="4:6">
      <c r="D523" s="105"/>
      <c r="E523" s="105"/>
      <c r="F523" s="105"/>
    </row>
    <row r="524" s="177" customFormat="1" spans="4:6">
      <c r="D524" s="105"/>
      <c r="E524" s="105"/>
      <c r="F524" s="105"/>
    </row>
    <row r="525" s="177" customFormat="1" spans="4:6">
      <c r="D525" s="105"/>
      <c r="E525" s="105"/>
      <c r="F525" s="105"/>
    </row>
    <row r="526" s="177" customFormat="1" spans="4:6">
      <c r="D526" s="105"/>
      <c r="E526" s="105"/>
      <c r="F526" s="105"/>
    </row>
    <row r="527" s="177" customFormat="1" spans="4:6">
      <c r="D527" s="105"/>
      <c r="E527" s="105"/>
      <c r="F527" s="105"/>
    </row>
    <row r="528" s="177" customFormat="1" spans="4:6">
      <c r="D528" s="105"/>
      <c r="E528" s="105"/>
      <c r="F528" s="105"/>
    </row>
    <row r="529" s="177" customFormat="1" spans="4:6">
      <c r="D529" s="105"/>
      <c r="E529" s="105"/>
      <c r="F529" s="105"/>
    </row>
    <row r="530" s="177" customFormat="1" spans="4:6">
      <c r="D530" s="105"/>
      <c r="E530" s="105"/>
      <c r="F530" s="105"/>
    </row>
    <row r="531" s="177" customFormat="1" spans="4:6">
      <c r="D531" s="105"/>
      <c r="E531" s="105"/>
      <c r="F531" s="105"/>
    </row>
    <row r="532" s="177" customFormat="1" spans="4:6">
      <c r="D532" s="105"/>
      <c r="E532" s="105"/>
      <c r="F532" s="105"/>
    </row>
    <row r="533" s="177" customFormat="1" spans="4:6">
      <c r="D533" s="105"/>
      <c r="E533" s="105"/>
      <c r="F533" s="105"/>
    </row>
    <row r="534" s="177" customFormat="1" spans="4:6">
      <c r="D534" s="105"/>
      <c r="E534" s="105"/>
      <c r="F534" s="105"/>
    </row>
    <row r="535" s="177" customFormat="1" spans="4:6">
      <c r="D535" s="105"/>
      <c r="E535" s="105"/>
      <c r="F535" s="105"/>
    </row>
    <row r="536" s="177" customFormat="1" spans="4:6">
      <c r="D536" s="105"/>
      <c r="E536" s="105"/>
      <c r="F536" s="105"/>
    </row>
    <row r="537" s="177" customFormat="1" spans="4:6">
      <c r="D537" s="105"/>
      <c r="E537" s="105"/>
      <c r="F537" s="105"/>
    </row>
    <row r="538" s="177" customFormat="1" spans="4:6">
      <c r="D538" s="105"/>
      <c r="E538" s="105"/>
      <c r="F538" s="105"/>
    </row>
    <row r="539" s="177" customFormat="1" spans="4:6">
      <c r="D539" s="105"/>
      <c r="E539" s="105"/>
      <c r="F539" s="105"/>
    </row>
    <row r="540" s="177" customFormat="1" spans="4:6">
      <c r="D540" s="105"/>
      <c r="E540" s="105"/>
      <c r="F540" s="105"/>
    </row>
    <row r="541" s="177" customFormat="1" spans="4:6">
      <c r="D541" s="105"/>
      <c r="E541" s="105"/>
      <c r="F541" s="105"/>
    </row>
    <row r="542" s="177" customFormat="1" spans="4:6">
      <c r="D542" s="105"/>
      <c r="E542" s="105"/>
      <c r="F542" s="105"/>
    </row>
    <row r="543" s="177" customFormat="1" spans="4:6">
      <c r="D543" s="105"/>
      <c r="E543" s="105"/>
      <c r="F543" s="105"/>
    </row>
    <row r="544" s="177" customFormat="1" spans="4:6">
      <c r="D544" s="105"/>
      <c r="E544" s="105"/>
      <c r="F544" s="105"/>
    </row>
    <row r="545" s="177" customFormat="1" spans="4:6">
      <c r="D545" s="105"/>
      <c r="E545" s="105"/>
      <c r="F545" s="105"/>
    </row>
    <row r="546" s="177" customFormat="1" spans="4:6">
      <c r="D546" s="105"/>
      <c r="E546" s="105"/>
      <c r="F546" s="105"/>
    </row>
    <row r="547" s="177" customFormat="1" spans="4:6">
      <c r="D547" s="105"/>
      <c r="E547" s="105"/>
      <c r="F547" s="105"/>
    </row>
    <row r="548" s="177" customFormat="1" spans="4:6">
      <c r="D548" s="105"/>
      <c r="E548" s="105"/>
      <c r="F548" s="105"/>
    </row>
    <row r="549" s="177" customFormat="1" spans="4:6">
      <c r="D549" s="105"/>
      <c r="E549" s="105"/>
      <c r="F549" s="105"/>
    </row>
    <row r="550" s="177" customFormat="1" spans="4:6">
      <c r="D550" s="105"/>
      <c r="E550" s="105"/>
      <c r="F550" s="105"/>
    </row>
    <row r="551" s="177" customFormat="1" spans="4:6">
      <c r="D551" s="105"/>
      <c r="E551" s="105"/>
      <c r="F551" s="105"/>
    </row>
    <row r="552" s="177" customFormat="1" spans="4:6">
      <c r="D552" s="105"/>
      <c r="E552" s="105"/>
      <c r="F552" s="105"/>
    </row>
    <row r="553" s="177" customFormat="1" spans="4:6">
      <c r="D553" s="105"/>
      <c r="E553" s="105"/>
      <c r="F553" s="105"/>
    </row>
    <row r="554" s="177" customFormat="1" spans="4:6">
      <c r="D554" s="105"/>
      <c r="E554" s="105"/>
      <c r="F554" s="105"/>
    </row>
    <row r="555" s="177" customFormat="1" spans="4:6">
      <c r="D555" s="105"/>
      <c r="E555" s="105"/>
      <c r="F555" s="105"/>
    </row>
    <row r="556" s="177" customFormat="1" spans="4:6">
      <c r="D556" s="105"/>
      <c r="E556" s="105"/>
      <c r="F556" s="105"/>
    </row>
    <row r="557" s="177" customFormat="1" spans="4:6">
      <c r="D557" s="105"/>
      <c r="E557" s="105"/>
      <c r="F557" s="105"/>
    </row>
    <row r="558" s="177" customFormat="1" spans="4:6">
      <c r="D558" s="105"/>
      <c r="E558" s="105"/>
      <c r="F558" s="105"/>
    </row>
    <row r="559" s="177" customFormat="1" spans="4:6">
      <c r="D559" s="105"/>
      <c r="E559" s="105"/>
      <c r="F559" s="105"/>
    </row>
    <row r="560" s="177" customFormat="1" spans="4:6">
      <c r="D560" s="105"/>
      <c r="E560" s="105"/>
      <c r="F560" s="105"/>
    </row>
    <row r="561" s="177" customFormat="1" spans="4:6">
      <c r="D561" s="105"/>
      <c r="E561" s="105"/>
      <c r="F561" s="105"/>
    </row>
    <row r="562" s="177" customFormat="1" spans="4:6">
      <c r="D562" s="105"/>
      <c r="E562" s="105"/>
      <c r="F562" s="105"/>
    </row>
    <row r="563" s="177" customFormat="1" spans="4:6">
      <c r="D563" s="105"/>
      <c r="E563" s="105"/>
      <c r="F563" s="105"/>
    </row>
    <row r="564" s="177" customFormat="1" spans="4:6">
      <c r="D564" s="105"/>
      <c r="E564" s="105"/>
      <c r="F564" s="105"/>
    </row>
    <row r="565" s="177" customFormat="1" spans="4:6">
      <c r="D565" s="105"/>
      <c r="E565" s="105"/>
      <c r="F565" s="105"/>
    </row>
    <row r="566" s="177" customFormat="1" spans="4:6">
      <c r="D566" s="105"/>
      <c r="E566" s="105"/>
      <c r="F566" s="105"/>
    </row>
    <row r="567" s="177" customFormat="1" spans="4:6">
      <c r="D567" s="105"/>
      <c r="E567" s="105"/>
      <c r="F567" s="105"/>
    </row>
    <row r="568" s="177" customFormat="1" spans="4:6">
      <c r="D568" s="105"/>
      <c r="E568" s="105"/>
      <c r="F568" s="105"/>
    </row>
    <row r="569" s="177" customFormat="1" spans="4:6">
      <c r="D569" s="105"/>
      <c r="E569" s="105"/>
      <c r="F569" s="105"/>
    </row>
    <row r="570" s="177" customFormat="1" spans="4:6">
      <c r="D570" s="105"/>
      <c r="E570" s="105"/>
      <c r="F570" s="105"/>
    </row>
    <row r="571" s="177" customFormat="1" spans="4:6">
      <c r="D571" s="105"/>
      <c r="E571" s="105"/>
      <c r="F571" s="105"/>
    </row>
    <row r="572" s="177" customFormat="1" spans="4:6">
      <c r="D572" s="105"/>
      <c r="E572" s="105"/>
      <c r="F572" s="105"/>
    </row>
    <row r="573" s="177" customFormat="1" spans="4:6">
      <c r="D573" s="105"/>
      <c r="E573" s="105"/>
      <c r="F573" s="105"/>
    </row>
    <row r="574" s="177" customFormat="1" spans="4:6">
      <c r="D574" s="105"/>
      <c r="E574" s="105"/>
      <c r="F574" s="105"/>
    </row>
    <row r="575" s="177" customFormat="1" spans="4:6">
      <c r="D575" s="105"/>
      <c r="E575" s="105"/>
      <c r="F575" s="105"/>
    </row>
    <row r="576" s="177" customFormat="1" spans="4:6">
      <c r="D576" s="105"/>
      <c r="E576" s="105"/>
      <c r="F576" s="105"/>
    </row>
    <row r="577" s="177" customFormat="1" spans="4:6">
      <c r="D577" s="105"/>
      <c r="E577" s="105"/>
      <c r="F577" s="105"/>
    </row>
    <row r="578" s="177" customFormat="1" spans="4:6">
      <c r="D578" s="105"/>
      <c r="E578" s="105"/>
      <c r="F578" s="105"/>
    </row>
    <row r="579" s="177" customFormat="1" spans="4:6">
      <c r="D579" s="105"/>
      <c r="E579" s="105"/>
      <c r="F579" s="105"/>
    </row>
    <row r="580" s="177" customFormat="1" spans="4:6">
      <c r="D580" s="105"/>
      <c r="E580" s="105"/>
      <c r="F580" s="105"/>
    </row>
    <row r="581" s="177" customFormat="1" spans="4:6">
      <c r="D581" s="105"/>
      <c r="E581" s="105"/>
      <c r="F581" s="105"/>
    </row>
    <row r="582" s="177" customFormat="1" spans="4:6">
      <c r="D582" s="105"/>
      <c r="E582" s="105"/>
      <c r="F582" s="105"/>
    </row>
    <row r="583" s="177" customFormat="1" spans="4:6">
      <c r="D583" s="105"/>
      <c r="E583" s="105"/>
      <c r="F583" s="105"/>
    </row>
    <row r="584" s="177" customFormat="1" spans="4:6">
      <c r="D584" s="105"/>
      <c r="E584" s="105"/>
      <c r="F584" s="105"/>
    </row>
    <row r="585" s="177" customFormat="1" spans="4:6">
      <c r="D585" s="105"/>
      <c r="E585" s="105"/>
      <c r="F585" s="105"/>
    </row>
    <row r="586" s="177" customFormat="1" spans="4:6">
      <c r="D586" s="105"/>
      <c r="E586" s="105"/>
      <c r="F586" s="105"/>
    </row>
    <row r="587" s="177" customFormat="1" spans="4:6">
      <c r="D587" s="105"/>
      <c r="E587" s="105"/>
      <c r="F587" s="105"/>
    </row>
    <row r="588" s="177" customFormat="1" spans="4:6">
      <c r="D588" s="105"/>
      <c r="E588" s="105"/>
      <c r="F588" s="105"/>
    </row>
    <row r="589" s="177" customFormat="1" spans="4:6">
      <c r="D589" s="105"/>
      <c r="E589" s="105"/>
      <c r="F589" s="105"/>
    </row>
    <row r="590" s="177" customFormat="1" spans="4:6">
      <c r="D590" s="105"/>
      <c r="E590" s="105"/>
      <c r="F590" s="105"/>
    </row>
    <row r="591" s="177" customFormat="1" spans="4:6">
      <c r="D591" s="105"/>
      <c r="E591" s="105"/>
      <c r="F591" s="105"/>
    </row>
    <row r="592" s="177" customFormat="1" spans="4:6">
      <c r="D592" s="105"/>
      <c r="E592" s="105"/>
      <c r="F592" s="105"/>
    </row>
    <row r="593" s="177" customFormat="1" spans="4:6">
      <c r="D593" s="105"/>
      <c r="E593" s="105"/>
      <c r="F593" s="105"/>
    </row>
    <row r="594" s="177" customFormat="1" spans="4:6">
      <c r="D594" s="105"/>
      <c r="E594" s="105"/>
      <c r="F594" s="105"/>
    </row>
    <row r="595" s="177" customFormat="1" spans="4:6">
      <c r="D595" s="105"/>
      <c r="E595" s="105"/>
      <c r="F595" s="105"/>
    </row>
    <row r="596" s="177" customFormat="1" spans="4:6">
      <c r="D596" s="105"/>
      <c r="E596" s="105"/>
      <c r="F596" s="105"/>
    </row>
    <row r="597" s="177" customFormat="1" spans="4:6">
      <c r="D597" s="105"/>
      <c r="E597" s="105"/>
      <c r="F597" s="105"/>
    </row>
    <row r="598" s="177" customFormat="1" spans="4:6">
      <c r="D598" s="105"/>
      <c r="E598" s="105"/>
      <c r="F598" s="105"/>
    </row>
    <row r="599" s="177" customFormat="1" spans="4:6">
      <c r="D599" s="105"/>
      <c r="E599" s="105"/>
      <c r="F599" s="105"/>
    </row>
    <row r="600" s="177" customFormat="1" spans="4:6">
      <c r="D600" s="105"/>
      <c r="E600" s="105"/>
      <c r="F600" s="105"/>
    </row>
    <row r="601" s="177" customFormat="1" spans="4:6">
      <c r="D601" s="105"/>
      <c r="E601" s="105"/>
      <c r="F601" s="105"/>
    </row>
    <row r="602" s="177" customFormat="1" spans="4:6">
      <c r="D602" s="105"/>
      <c r="E602" s="105"/>
      <c r="F602" s="105"/>
    </row>
    <row r="603" s="177" customFormat="1" spans="4:6">
      <c r="D603" s="105"/>
      <c r="E603" s="105"/>
      <c r="F603" s="105"/>
    </row>
    <row r="604" s="177" customFormat="1" spans="4:6">
      <c r="D604" s="105"/>
      <c r="E604" s="105"/>
      <c r="F604" s="105"/>
    </row>
    <row r="605" s="177" customFormat="1" spans="4:6">
      <c r="D605" s="105"/>
      <c r="E605" s="105"/>
      <c r="F605" s="105"/>
    </row>
    <row r="606" s="177" customFormat="1" spans="4:6">
      <c r="D606" s="105"/>
      <c r="E606" s="105"/>
      <c r="F606" s="105"/>
    </row>
    <row r="607" s="177" customFormat="1" spans="4:6">
      <c r="D607" s="105"/>
      <c r="E607" s="105"/>
      <c r="F607" s="105"/>
    </row>
    <row r="608" s="177" customFormat="1" spans="4:6">
      <c r="D608" s="105"/>
      <c r="E608" s="105"/>
      <c r="F608" s="105"/>
    </row>
    <row r="609" s="177" customFormat="1" spans="4:6">
      <c r="D609" s="105"/>
      <c r="E609" s="105"/>
      <c r="F609" s="105"/>
    </row>
    <row r="610" s="177" customFormat="1" spans="4:6">
      <c r="D610" s="105"/>
      <c r="E610" s="105"/>
      <c r="F610" s="105"/>
    </row>
    <row r="611" s="177" customFormat="1" spans="4:6">
      <c r="D611" s="105"/>
      <c r="E611" s="105"/>
      <c r="F611" s="105"/>
    </row>
    <row r="612" s="177" customFormat="1" spans="4:6">
      <c r="D612" s="105"/>
      <c r="E612" s="105"/>
      <c r="F612" s="105"/>
    </row>
    <row r="613" s="177" customFormat="1" spans="4:6">
      <c r="D613" s="105"/>
      <c r="E613" s="105"/>
      <c r="F613" s="105"/>
    </row>
    <row r="614" s="177" customFormat="1" spans="4:6">
      <c r="D614" s="105"/>
      <c r="E614" s="105"/>
      <c r="F614" s="105"/>
    </row>
    <row r="615" s="177" customFormat="1" spans="4:6">
      <c r="D615" s="105"/>
      <c r="E615" s="105"/>
      <c r="F615" s="105"/>
    </row>
    <row r="616" s="177" customFormat="1" spans="4:6">
      <c r="D616" s="105"/>
      <c r="E616" s="105"/>
      <c r="F616" s="105"/>
    </row>
    <row r="617" s="177" customFormat="1" spans="4:6">
      <c r="D617" s="105"/>
      <c r="E617" s="105"/>
      <c r="F617" s="105"/>
    </row>
    <row r="618" s="177" customFormat="1" spans="4:6">
      <c r="D618" s="105"/>
      <c r="E618" s="105"/>
      <c r="F618" s="105"/>
    </row>
    <row r="619" s="177" customFormat="1" spans="4:6">
      <c r="D619" s="105"/>
      <c r="E619" s="105"/>
      <c r="F619" s="105"/>
    </row>
    <row r="620" s="177" customFormat="1" spans="4:6">
      <c r="D620" s="105"/>
      <c r="E620" s="105"/>
      <c r="F620" s="105"/>
    </row>
    <row r="621" s="177" customFormat="1" spans="4:6">
      <c r="D621" s="105"/>
      <c r="E621" s="105"/>
      <c r="F621" s="105"/>
    </row>
    <row r="622" s="177" customFormat="1" spans="4:6">
      <c r="D622" s="105"/>
      <c r="E622" s="105"/>
      <c r="F622" s="105"/>
    </row>
    <row r="623" s="177" customFormat="1" spans="4:6">
      <c r="D623" s="105"/>
      <c r="E623" s="105"/>
      <c r="F623" s="105"/>
    </row>
    <row r="624" s="177" customFormat="1" spans="4:6">
      <c r="D624" s="105"/>
      <c r="E624" s="105"/>
      <c r="F624" s="105"/>
    </row>
    <row r="625" s="177" customFormat="1" spans="4:6">
      <c r="D625" s="105"/>
      <c r="E625" s="105"/>
      <c r="F625" s="105"/>
    </row>
    <row r="626" s="177" customFormat="1" spans="4:6">
      <c r="D626" s="105"/>
      <c r="E626" s="105"/>
      <c r="F626" s="105"/>
    </row>
    <row r="627" s="177" customFormat="1" spans="4:6">
      <c r="D627" s="105"/>
      <c r="E627" s="105"/>
      <c r="F627" s="105"/>
    </row>
    <row r="628" s="177" customFormat="1" spans="4:6">
      <c r="D628" s="105"/>
      <c r="E628" s="105"/>
      <c r="F628" s="105"/>
    </row>
    <row r="629" s="177" customFormat="1" spans="4:6">
      <c r="D629" s="105"/>
      <c r="E629" s="105"/>
      <c r="F629" s="105"/>
    </row>
    <row r="630" s="177" customFormat="1" spans="4:6">
      <c r="D630" s="105"/>
      <c r="E630" s="105"/>
      <c r="F630" s="105"/>
    </row>
    <row r="631" s="177" customFormat="1" spans="4:6">
      <c r="D631" s="105"/>
      <c r="E631" s="105"/>
      <c r="F631" s="105"/>
    </row>
    <row r="632" s="177" customFormat="1" spans="4:6">
      <c r="D632" s="105"/>
      <c r="E632" s="105"/>
      <c r="F632" s="105"/>
    </row>
    <row r="633" s="177" customFormat="1" spans="4:6">
      <c r="D633" s="105"/>
      <c r="E633" s="105"/>
      <c r="F633" s="105"/>
    </row>
    <row r="634" s="177" customFormat="1" spans="4:6">
      <c r="D634" s="105"/>
      <c r="E634" s="105"/>
      <c r="F634" s="105"/>
    </row>
    <row r="635" s="177" customFormat="1" spans="4:6">
      <c r="D635" s="105"/>
      <c r="E635" s="105"/>
      <c r="F635" s="105"/>
    </row>
    <row r="636" s="177" customFormat="1" spans="4:6">
      <c r="D636" s="105"/>
      <c r="E636" s="105"/>
      <c r="F636" s="105"/>
    </row>
    <row r="637" s="177" customFormat="1" spans="4:6">
      <c r="D637" s="105"/>
      <c r="E637" s="105"/>
      <c r="F637" s="105"/>
    </row>
    <row r="638" s="177" customFormat="1" spans="4:6">
      <c r="D638" s="105"/>
      <c r="E638" s="105"/>
      <c r="F638" s="105"/>
    </row>
    <row r="639" s="177" customFormat="1" spans="4:6">
      <c r="D639" s="105"/>
      <c r="E639" s="105"/>
      <c r="F639" s="105"/>
    </row>
    <row r="640" s="177" customFormat="1" spans="4:6">
      <c r="D640" s="105"/>
      <c r="E640" s="105"/>
      <c r="F640" s="105"/>
    </row>
    <row r="641" s="177" customFormat="1" spans="4:6">
      <c r="D641" s="105"/>
      <c r="E641" s="105"/>
      <c r="F641" s="105"/>
    </row>
    <row r="642" s="177" customFormat="1" spans="4:6">
      <c r="D642" s="105"/>
      <c r="E642" s="105"/>
      <c r="F642" s="105"/>
    </row>
    <row r="643" s="177" customFormat="1" spans="4:6">
      <c r="D643" s="105"/>
      <c r="E643" s="105"/>
      <c r="F643" s="105"/>
    </row>
    <row r="644" s="177" customFormat="1" spans="4:6">
      <c r="D644" s="105"/>
      <c r="E644" s="105"/>
      <c r="F644" s="105"/>
    </row>
    <row r="645" s="177" customFormat="1" spans="4:6">
      <c r="D645" s="105"/>
      <c r="E645" s="105"/>
      <c r="F645" s="105"/>
    </row>
    <row r="646" s="177" customFormat="1" spans="4:6">
      <c r="D646" s="105"/>
      <c r="E646" s="105"/>
      <c r="F646" s="105"/>
    </row>
    <row r="647" s="177" customFormat="1" spans="4:6">
      <c r="D647" s="105"/>
      <c r="E647" s="105"/>
      <c r="F647" s="105"/>
    </row>
    <row r="648" s="177" customFormat="1" spans="4:6">
      <c r="D648" s="105"/>
      <c r="E648" s="105"/>
      <c r="F648" s="105"/>
    </row>
    <row r="649" s="177" customFormat="1" spans="4:6">
      <c r="D649" s="105"/>
      <c r="E649" s="105"/>
      <c r="F649" s="105"/>
    </row>
    <row r="650" s="177" customFormat="1" spans="4:6">
      <c r="D650" s="105"/>
      <c r="E650" s="105"/>
      <c r="F650" s="105"/>
    </row>
    <row r="651" s="177" customFormat="1" spans="4:6">
      <c r="D651" s="105"/>
      <c r="E651" s="105"/>
      <c r="F651" s="105"/>
    </row>
    <row r="652" s="177" customFormat="1" spans="4:6">
      <c r="D652" s="105"/>
      <c r="E652" s="105"/>
      <c r="F652" s="105"/>
    </row>
    <row r="653" s="177" customFormat="1" spans="4:6">
      <c r="D653" s="105"/>
      <c r="E653" s="105"/>
      <c r="F653" s="105"/>
    </row>
    <row r="654" s="177" customFormat="1" spans="4:6">
      <c r="D654" s="105"/>
      <c r="E654" s="105"/>
      <c r="F654" s="105"/>
    </row>
    <row r="655" s="177" customFormat="1" spans="4:6">
      <c r="D655" s="105"/>
      <c r="E655" s="105"/>
      <c r="F655" s="105"/>
    </row>
    <row r="656" s="177" customFormat="1" spans="4:6">
      <c r="D656" s="105"/>
      <c r="E656" s="105"/>
      <c r="F656" s="105"/>
    </row>
    <row r="657" s="177" customFormat="1" spans="4:6">
      <c r="D657" s="105"/>
      <c r="E657" s="105"/>
      <c r="F657" s="105"/>
    </row>
    <row r="658" s="177" customFormat="1" spans="4:6">
      <c r="D658" s="105"/>
      <c r="E658" s="105"/>
      <c r="F658" s="105"/>
    </row>
    <row r="659" s="177" customFormat="1" spans="4:6">
      <c r="D659" s="105"/>
      <c r="E659" s="105"/>
      <c r="F659" s="105"/>
    </row>
    <row r="660" s="177" customFormat="1" spans="4:6">
      <c r="D660" s="105"/>
      <c r="E660" s="105"/>
      <c r="F660" s="105"/>
    </row>
    <row r="661" s="177" customFormat="1" spans="4:6">
      <c r="D661" s="105"/>
      <c r="E661" s="105"/>
      <c r="F661" s="105"/>
    </row>
    <row r="662" s="177" customFormat="1" spans="4:6">
      <c r="D662" s="105"/>
      <c r="E662" s="105"/>
      <c r="F662" s="105"/>
    </row>
    <row r="663" s="177" customFormat="1" spans="4:6">
      <c r="D663" s="105"/>
      <c r="E663" s="105"/>
      <c r="F663" s="105"/>
    </row>
    <row r="664" s="177" customFormat="1" spans="4:6">
      <c r="D664" s="105"/>
      <c r="E664" s="105"/>
      <c r="F664" s="105"/>
    </row>
    <row r="665" s="177" customFormat="1" spans="4:6">
      <c r="D665" s="105"/>
      <c r="E665" s="105"/>
      <c r="F665" s="105"/>
    </row>
    <row r="666" s="177" customFormat="1" spans="4:6">
      <c r="D666" s="105"/>
      <c r="E666" s="105"/>
      <c r="F666" s="105"/>
    </row>
    <row r="667" s="177" customFormat="1" spans="4:6">
      <c r="D667" s="105"/>
      <c r="E667" s="105"/>
      <c r="F667" s="105"/>
    </row>
    <row r="668" s="177" customFormat="1" spans="4:6">
      <c r="D668" s="105"/>
      <c r="E668" s="105"/>
      <c r="F668" s="105"/>
    </row>
    <row r="669" s="177" customFormat="1" spans="4:6">
      <c r="D669" s="105"/>
      <c r="E669" s="105"/>
      <c r="F669" s="105"/>
    </row>
    <row r="670" s="177" customFormat="1" spans="4:6">
      <c r="D670" s="105"/>
      <c r="E670" s="105"/>
      <c r="F670" s="105"/>
    </row>
    <row r="671" s="177" customFormat="1" spans="4:6">
      <c r="D671" s="105"/>
      <c r="E671" s="105"/>
      <c r="F671" s="105"/>
    </row>
    <row r="672" s="177" customFormat="1" spans="4:6">
      <c r="D672" s="105"/>
      <c r="E672" s="105"/>
      <c r="F672" s="105"/>
    </row>
    <row r="673" s="177" customFormat="1" spans="4:6">
      <c r="D673" s="105"/>
      <c r="E673" s="105"/>
      <c r="F673" s="105"/>
    </row>
    <row r="674" s="177" customFormat="1" spans="4:6">
      <c r="D674" s="105"/>
      <c r="E674" s="105"/>
      <c r="F674" s="105"/>
    </row>
    <row r="675" s="177" customFormat="1" spans="4:6">
      <c r="D675" s="105"/>
      <c r="E675" s="105"/>
      <c r="F675" s="105"/>
    </row>
    <row r="676" s="177" customFormat="1" spans="4:6">
      <c r="D676" s="105"/>
      <c r="E676" s="105"/>
      <c r="F676" s="105"/>
    </row>
    <row r="677" s="177" customFormat="1" spans="4:6">
      <c r="D677" s="105"/>
      <c r="E677" s="105"/>
      <c r="F677" s="105"/>
    </row>
    <row r="678" s="177" customFormat="1" spans="4:6">
      <c r="D678" s="105"/>
      <c r="E678" s="105"/>
      <c r="F678" s="105"/>
    </row>
    <row r="679" s="177" customFormat="1" spans="4:6">
      <c r="D679" s="105"/>
      <c r="E679" s="105"/>
      <c r="F679" s="105"/>
    </row>
    <row r="680" s="177" customFormat="1" spans="4:6">
      <c r="D680" s="105"/>
      <c r="E680" s="105"/>
      <c r="F680" s="105"/>
    </row>
    <row r="681" s="177" customFormat="1" spans="4:6">
      <c r="D681" s="105"/>
      <c r="E681" s="105"/>
      <c r="F681" s="105"/>
    </row>
    <row r="682" s="177" customFormat="1" spans="4:6">
      <c r="D682" s="105"/>
      <c r="E682" s="105"/>
      <c r="F682" s="105"/>
    </row>
    <row r="683" s="177" customFormat="1" spans="4:6">
      <c r="D683" s="105"/>
      <c r="E683" s="105"/>
      <c r="F683" s="105"/>
    </row>
    <row r="684" s="177" customFormat="1" spans="4:6">
      <c r="D684" s="105"/>
      <c r="E684" s="105"/>
      <c r="F684" s="105"/>
    </row>
    <row r="685" s="177" customFormat="1" spans="4:6">
      <c r="D685" s="105"/>
      <c r="E685" s="105"/>
      <c r="F685" s="105"/>
    </row>
    <row r="686" s="177" customFormat="1" spans="4:6">
      <c r="D686" s="105"/>
      <c r="E686" s="105"/>
      <c r="F686" s="105"/>
    </row>
    <row r="687" s="177" customFormat="1" spans="4:6">
      <c r="D687" s="105"/>
      <c r="E687" s="105"/>
      <c r="F687" s="105"/>
    </row>
    <row r="688" s="177" customFormat="1" spans="4:6">
      <c r="D688" s="105"/>
      <c r="E688" s="105"/>
      <c r="F688" s="105"/>
    </row>
    <row r="689" s="177" customFormat="1" spans="4:6">
      <c r="D689" s="105"/>
      <c r="E689" s="105"/>
      <c r="F689" s="105"/>
    </row>
    <row r="690" s="177" customFormat="1" spans="4:6">
      <c r="D690" s="105"/>
      <c r="E690" s="105"/>
      <c r="F690" s="105"/>
    </row>
    <row r="691" s="177" customFormat="1" spans="4:6">
      <c r="D691" s="105"/>
      <c r="E691" s="105"/>
      <c r="F691" s="105"/>
    </row>
    <row r="692" s="177" customFormat="1" spans="4:6">
      <c r="D692" s="105"/>
      <c r="E692" s="105"/>
      <c r="F692" s="105"/>
    </row>
    <row r="693" s="177" customFormat="1" spans="4:6">
      <c r="D693" s="105"/>
      <c r="E693" s="105"/>
      <c r="F693" s="105"/>
    </row>
    <row r="694" s="177" customFormat="1" spans="4:6">
      <c r="D694" s="105"/>
      <c r="E694" s="105"/>
      <c r="F694" s="105"/>
    </row>
    <row r="695" s="177" customFormat="1" spans="4:6">
      <c r="D695" s="105"/>
      <c r="E695" s="105"/>
      <c r="F695" s="105"/>
    </row>
    <row r="696" s="177" customFormat="1" spans="4:6">
      <c r="D696" s="105"/>
      <c r="E696" s="105"/>
      <c r="F696" s="105"/>
    </row>
    <row r="697" s="177" customFormat="1" spans="4:6">
      <c r="D697" s="105"/>
      <c r="E697" s="105"/>
      <c r="F697" s="105"/>
    </row>
    <row r="698" s="177" customFormat="1" spans="4:6">
      <c r="D698" s="105"/>
      <c r="E698" s="105"/>
      <c r="F698" s="105"/>
    </row>
    <row r="699" s="177" customFormat="1" spans="4:6">
      <c r="D699" s="105"/>
      <c r="E699" s="105"/>
      <c r="F699" s="105"/>
    </row>
    <row r="700" s="177" customFormat="1" spans="4:6">
      <c r="D700" s="105"/>
      <c r="E700" s="105"/>
      <c r="F700" s="105"/>
    </row>
    <row r="701" s="177" customFormat="1" spans="4:6">
      <c r="D701" s="105"/>
      <c r="E701" s="105"/>
      <c r="F701" s="105"/>
    </row>
    <row r="702" s="177" customFormat="1" spans="4:6">
      <c r="D702" s="105"/>
      <c r="E702" s="105"/>
      <c r="F702" s="105"/>
    </row>
    <row r="703" s="177" customFormat="1" spans="4:6">
      <c r="D703" s="105"/>
      <c r="E703" s="105"/>
      <c r="F703" s="105"/>
    </row>
    <row r="704" s="177" customFormat="1" spans="4:6">
      <c r="D704" s="105"/>
      <c r="E704" s="105"/>
      <c r="F704" s="105"/>
    </row>
    <row r="705" s="177" customFormat="1" spans="4:6">
      <c r="D705" s="105"/>
      <c r="E705" s="105"/>
      <c r="F705" s="105"/>
    </row>
    <row r="706" s="177" customFormat="1" spans="4:6">
      <c r="D706" s="105"/>
      <c r="E706" s="105"/>
      <c r="F706" s="105"/>
    </row>
    <row r="707" s="177" customFormat="1" spans="4:6">
      <c r="D707" s="105"/>
      <c r="E707" s="105"/>
      <c r="F707" s="105"/>
    </row>
    <row r="708" s="177" customFormat="1" spans="4:6">
      <c r="D708" s="105"/>
      <c r="E708" s="105"/>
      <c r="F708" s="105"/>
    </row>
    <row r="709" s="177" customFormat="1" spans="4:6">
      <c r="D709" s="105"/>
      <c r="E709" s="105"/>
      <c r="F709" s="105"/>
    </row>
    <row r="710" s="177" customFormat="1" spans="4:6">
      <c r="D710" s="105"/>
      <c r="E710" s="105"/>
      <c r="F710" s="105"/>
    </row>
    <row r="711" s="177" customFormat="1" spans="4:6">
      <c r="D711" s="105"/>
      <c r="E711" s="105"/>
      <c r="F711" s="105"/>
    </row>
    <row r="712" s="177" customFormat="1" spans="4:6">
      <c r="D712" s="105"/>
      <c r="E712" s="105"/>
      <c r="F712" s="105"/>
    </row>
    <row r="713" s="177" customFormat="1" spans="4:6">
      <c r="D713" s="105"/>
      <c r="E713" s="105"/>
      <c r="F713" s="105"/>
    </row>
    <row r="714" s="177" customFormat="1" spans="4:6">
      <c r="D714" s="105"/>
      <c r="E714" s="105"/>
      <c r="F714" s="105"/>
    </row>
    <row r="715" s="177" customFormat="1" spans="4:6">
      <c r="D715" s="105"/>
      <c r="E715" s="105"/>
      <c r="F715" s="105"/>
    </row>
    <row r="716" s="177" customFormat="1" spans="4:6">
      <c r="D716" s="105"/>
      <c r="E716" s="105"/>
      <c r="F716" s="105"/>
    </row>
    <row r="717" s="177" customFormat="1" spans="4:6">
      <c r="D717" s="105"/>
      <c r="E717" s="105"/>
      <c r="F717" s="105"/>
    </row>
    <row r="718" s="177" customFormat="1" spans="4:6">
      <c r="D718" s="105"/>
      <c r="E718" s="105"/>
      <c r="F718" s="105"/>
    </row>
    <row r="719" s="177" customFormat="1" spans="4:6">
      <c r="D719" s="105"/>
      <c r="E719" s="105"/>
      <c r="F719" s="105"/>
    </row>
    <row r="720" s="177" customFormat="1" spans="4:6">
      <c r="D720" s="105"/>
      <c r="E720" s="105"/>
      <c r="F720" s="105"/>
    </row>
    <row r="721" s="177" customFormat="1" spans="4:6">
      <c r="D721" s="105"/>
      <c r="E721" s="105"/>
      <c r="F721" s="105"/>
    </row>
    <row r="722" s="177" customFormat="1" spans="4:6">
      <c r="D722" s="105"/>
      <c r="E722" s="105"/>
      <c r="F722" s="105"/>
    </row>
    <row r="723" s="177" customFormat="1" spans="4:6">
      <c r="D723" s="105"/>
      <c r="E723" s="105"/>
      <c r="F723" s="105"/>
    </row>
    <row r="724" s="177" customFormat="1" spans="4:6">
      <c r="D724" s="105"/>
      <c r="E724" s="105"/>
      <c r="F724" s="105"/>
    </row>
    <row r="725" s="177" customFormat="1" spans="4:6">
      <c r="D725" s="105"/>
      <c r="E725" s="105"/>
      <c r="F725" s="105"/>
    </row>
    <row r="726" s="177" customFormat="1" spans="4:6">
      <c r="D726" s="105"/>
      <c r="E726" s="105"/>
      <c r="F726" s="105"/>
    </row>
    <row r="727" s="177" customFormat="1" spans="4:6">
      <c r="D727" s="105"/>
      <c r="E727" s="105"/>
      <c r="F727" s="105"/>
    </row>
    <row r="728" s="177" customFormat="1" spans="4:6">
      <c r="D728" s="105"/>
      <c r="E728" s="105"/>
      <c r="F728" s="105"/>
    </row>
    <row r="729" s="177" customFormat="1" spans="4:6">
      <c r="D729" s="105"/>
      <c r="E729" s="105"/>
      <c r="F729" s="105"/>
    </row>
    <row r="730" s="177" customFormat="1" spans="4:6">
      <c r="D730" s="105"/>
      <c r="E730" s="105"/>
      <c r="F730" s="105"/>
    </row>
    <row r="731" s="177" customFormat="1" spans="4:6">
      <c r="D731" s="105"/>
      <c r="E731" s="105"/>
      <c r="F731" s="105"/>
    </row>
    <row r="732" s="177" customFormat="1" spans="4:6">
      <c r="D732" s="105"/>
      <c r="E732" s="105"/>
      <c r="F732" s="105"/>
    </row>
    <row r="733" s="177" customFormat="1" spans="4:6">
      <c r="D733" s="105"/>
      <c r="E733" s="105"/>
      <c r="F733" s="105"/>
    </row>
    <row r="734" s="177" customFormat="1" spans="4:6">
      <c r="D734" s="105"/>
      <c r="E734" s="105"/>
      <c r="F734" s="105"/>
    </row>
    <row r="735" s="177" customFormat="1" spans="4:6">
      <c r="D735" s="105"/>
      <c r="E735" s="105"/>
      <c r="F735" s="105"/>
    </row>
    <row r="736" s="177" customFormat="1" spans="4:6">
      <c r="D736" s="105"/>
      <c r="E736" s="105"/>
      <c r="F736" s="105"/>
    </row>
    <row r="737" s="177" customFormat="1" spans="4:6">
      <c r="D737" s="105"/>
      <c r="E737" s="105"/>
      <c r="F737" s="105"/>
    </row>
    <row r="738" s="177" customFormat="1" spans="4:6">
      <c r="D738" s="105"/>
      <c r="E738" s="105"/>
      <c r="F738" s="105"/>
    </row>
    <row r="739" s="177" customFormat="1" spans="4:6">
      <c r="D739" s="105"/>
      <c r="E739" s="105"/>
      <c r="F739" s="105"/>
    </row>
    <row r="740" s="177" customFormat="1" spans="4:6">
      <c r="D740" s="105"/>
      <c r="E740" s="105"/>
      <c r="F740" s="105"/>
    </row>
    <row r="741" s="177" customFormat="1" spans="4:6">
      <c r="D741" s="105"/>
      <c r="E741" s="105"/>
      <c r="F741" s="105"/>
    </row>
    <row r="742" s="177" customFormat="1" spans="4:6">
      <c r="D742" s="105"/>
      <c r="E742" s="105"/>
      <c r="F742" s="105"/>
    </row>
    <row r="743" s="177" customFormat="1" spans="4:6">
      <c r="D743" s="105"/>
      <c r="E743" s="105"/>
      <c r="F743" s="105"/>
    </row>
    <row r="744" s="177" customFormat="1" spans="4:6">
      <c r="D744" s="105"/>
      <c r="E744" s="105"/>
      <c r="F744" s="105"/>
    </row>
    <row r="745" s="177" customFormat="1" spans="4:6">
      <c r="D745" s="105"/>
      <c r="E745" s="105"/>
      <c r="F745" s="105"/>
    </row>
    <row r="746" s="177" customFormat="1" spans="4:6">
      <c r="D746" s="105"/>
      <c r="E746" s="105"/>
      <c r="F746" s="105"/>
    </row>
    <row r="747" s="177" customFormat="1" spans="4:6">
      <c r="D747" s="105"/>
      <c r="E747" s="105"/>
      <c r="F747" s="105"/>
    </row>
    <row r="748" s="177" customFormat="1" spans="4:6">
      <c r="D748" s="105"/>
      <c r="E748" s="105"/>
      <c r="F748" s="105"/>
    </row>
    <row r="749" s="177" customFormat="1" spans="4:6">
      <c r="D749" s="105"/>
      <c r="E749" s="105"/>
      <c r="F749" s="105"/>
    </row>
    <row r="750" s="177" customFormat="1" spans="4:6">
      <c r="D750" s="105"/>
      <c r="E750" s="105"/>
      <c r="F750" s="105"/>
    </row>
    <row r="751" s="177" customFormat="1" spans="4:6">
      <c r="D751" s="105"/>
      <c r="E751" s="105"/>
      <c r="F751" s="105"/>
    </row>
    <row r="752" s="177" customFormat="1" spans="4:6">
      <c r="D752" s="105"/>
      <c r="E752" s="105"/>
      <c r="F752" s="105"/>
    </row>
    <row r="753" s="177" customFormat="1" spans="4:6">
      <c r="D753" s="105"/>
      <c r="E753" s="105"/>
      <c r="F753" s="105"/>
    </row>
    <row r="754" s="177" customFormat="1" spans="4:6">
      <c r="D754" s="105"/>
      <c r="E754" s="105"/>
      <c r="F754" s="105"/>
    </row>
    <row r="755" s="177" customFormat="1" spans="4:6">
      <c r="D755" s="105"/>
      <c r="E755" s="105"/>
      <c r="F755" s="105"/>
    </row>
    <row r="756" s="177" customFormat="1" spans="4:6">
      <c r="D756" s="105"/>
      <c r="E756" s="105"/>
      <c r="F756" s="105"/>
    </row>
    <row r="757" s="177" customFormat="1" spans="4:6">
      <c r="D757" s="105"/>
      <c r="E757" s="105"/>
      <c r="F757" s="105"/>
    </row>
    <row r="758" s="177" customFormat="1" spans="4:6">
      <c r="D758" s="105"/>
      <c r="E758" s="105"/>
      <c r="F758" s="105"/>
    </row>
    <row r="759" s="177" customFormat="1" spans="4:6">
      <c r="D759" s="105"/>
      <c r="E759" s="105"/>
      <c r="F759" s="105"/>
    </row>
    <row r="760" s="177" customFormat="1" spans="4:6">
      <c r="D760" s="105"/>
      <c r="E760" s="105"/>
      <c r="F760" s="105"/>
    </row>
    <row r="761" s="177" customFormat="1" spans="4:6">
      <c r="D761" s="105"/>
      <c r="E761" s="105"/>
      <c r="F761" s="105"/>
    </row>
    <row r="762" s="177" customFormat="1" spans="4:6">
      <c r="D762" s="105"/>
      <c r="E762" s="105"/>
      <c r="F762" s="105"/>
    </row>
    <row r="763" s="177" customFormat="1" spans="4:6">
      <c r="D763" s="105"/>
      <c r="E763" s="105"/>
      <c r="F763" s="105"/>
    </row>
    <row r="764" s="177" customFormat="1" spans="4:6">
      <c r="D764" s="105"/>
      <c r="E764" s="105"/>
      <c r="F764" s="105"/>
    </row>
    <row r="765" s="177" customFormat="1" spans="4:6">
      <c r="D765" s="105"/>
      <c r="E765" s="105"/>
      <c r="F765" s="105"/>
    </row>
    <row r="766" s="177" customFormat="1" spans="4:6">
      <c r="D766" s="105"/>
      <c r="E766" s="105"/>
      <c r="F766" s="105"/>
    </row>
    <row r="767" s="177" customFormat="1" spans="4:6">
      <c r="D767" s="105"/>
      <c r="E767" s="105"/>
      <c r="F767" s="105"/>
    </row>
    <row r="768" s="177" customFormat="1" spans="4:6">
      <c r="D768" s="105"/>
      <c r="E768" s="105"/>
      <c r="F768" s="105"/>
    </row>
    <row r="769" s="177" customFormat="1" spans="4:6">
      <c r="D769" s="105"/>
      <c r="E769" s="105"/>
      <c r="F769" s="105"/>
    </row>
    <row r="770" s="177" customFormat="1" spans="4:6">
      <c r="D770" s="105"/>
      <c r="E770" s="105"/>
      <c r="F770" s="105"/>
    </row>
    <row r="771" s="177" customFormat="1" spans="4:6">
      <c r="D771" s="105"/>
      <c r="E771" s="105"/>
      <c r="F771" s="105"/>
    </row>
    <row r="772" s="177" customFormat="1" spans="4:6">
      <c r="D772" s="105"/>
      <c r="E772" s="105"/>
      <c r="F772" s="105"/>
    </row>
    <row r="773" s="177" customFormat="1" spans="4:6">
      <c r="D773" s="105"/>
      <c r="E773" s="105"/>
      <c r="F773" s="105"/>
    </row>
    <row r="774" s="177" customFormat="1" spans="4:6">
      <c r="D774" s="105"/>
      <c r="E774" s="105"/>
      <c r="F774" s="105"/>
    </row>
    <row r="775" s="177" customFormat="1" spans="4:6">
      <c r="D775" s="105"/>
      <c r="E775" s="105"/>
      <c r="F775" s="105"/>
    </row>
    <row r="776" s="177" customFormat="1" spans="4:6">
      <c r="D776" s="105"/>
      <c r="E776" s="105"/>
      <c r="F776" s="105"/>
    </row>
    <row r="777" s="177" customFormat="1" spans="4:6">
      <c r="D777" s="105"/>
      <c r="E777" s="105"/>
      <c r="F777" s="105"/>
    </row>
    <row r="778" s="177" customFormat="1" spans="4:6">
      <c r="D778" s="105"/>
      <c r="E778" s="105"/>
      <c r="F778" s="105"/>
    </row>
    <row r="779" s="177" customFormat="1" spans="4:6">
      <c r="D779" s="105"/>
      <c r="E779" s="105"/>
      <c r="F779" s="105"/>
    </row>
    <row r="780" s="177" customFormat="1" spans="4:6">
      <c r="D780" s="105"/>
      <c r="E780" s="105"/>
      <c r="F780" s="105"/>
    </row>
    <row r="781" s="177" customFormat="1" spans="4:6">
      <c r="D781" s="105"/>
      <c r="E781" s="105"/>
      <c r="F781" s="105"/>
    </row>
    <row r="782" s="177" customFormat="1" spans="4:6">
      <c r="D782" s="105"/>
      <c r="E782" s="105"/>
      <c r="F782" s="105"/>
    </row>
    <row r="783" s="177" customFormat="1" spans="4:6">
      <c r="D783" s="105"/>
      <c r="E783" s="105"/>
      <c r="F783" s="105"/>
    </row>
    <row r="784" s="177" customFormat="1" spans="4:6">
      <c r="D784" s="105"/>
      <c r="E784" s="105"/>
      <c r="F784" s="105"/>
    </row>
    <row r="785" s="177" customFormat="1" spans="4:6">
      <c r="D785" s="105"/>
      <c r="E785" s="105"/>
      <c r="F785" s="105"/>
    </row>
    <row r="786" s="177" customFormat="1" spans="4:6">
      <c r="D786" s="105"/>
      <c r="E786" s="105"/>
      <c r="F786" s="105"/>
    </row>
    <row r="787" s="177" customFormat="1" spans="4:6">
      <c r="D787" s="105"/>
      <c r="E787" s="105"/>
      <c r="F787" s="105"/>
    </row>
    <row r="788" s="177" customFormat="1" spans="4:6">
      <c r="D788" s="105"/>
      <c r="E788" s="105"/>
      <c r="F788" s="105"/>
    </row>
    <row r="789" s="177" customFormat="1" spans="4:6">
      <c r="D789" s="105"/>
      <c r="E789" s="105"/>
      <c r="F789" s="105"/>
    </row>
    <row r="790" s="177" customFormat="1" spans="4:6">
      <c r="D790" s="105"/>
      <c r="E790" s="105"/>
      <c r="F790" s="105"/>
    </row>
    <row r="791" s="177" customFormat="1" spans="4:6">
      <c r="D791" s="105"/>
      <c r="E791" s="105"/>
      <c r="F791" s="105"/>
    </row>
    <row r="792" s="177" customFormat="1" spans="4:6">
      <c r="D792" s="105"/>
      <c r="E792" s="105"/>
      <c r="F792" s="105"/>
    </row>
    <row r="793" s="177" customFormat="1" spans="4:6">
      <c r="D793" s="105"/>
      <c r="E793" s="105"/>
      <c r="F793" s="105"/>
    </row>
    <row r="794" s="177" customFormat="1" spans="4:6">
      <c r="D794" s="105"/>
      <c r="E794" s="105"/>
      <c r="F794" s="105"/>
    </row>
    <row r="795" s="177" customFormat="1" spans="4:6">
      <c r="D795" s="105"/>
      <c r="E795" s="105"/>
      <c r="F795" s="105"/>
    </row>
    <row r="796" s="177" customFormat="1" spans="4:6">
      <c r="D796" s="105"/>
      <c r="E796" s="105"/>
      <c r="F796" s="105"/>
    </row>
    <row r="797" s="177" customFormat="1" spans="4:6">
      <c r="D797" s="105"/>
      <c r="E797" s="105"/>
      <c r="F797" s="105"/>
    </row>
    <row r="798" s="177" customFormat="1" spans="4:6">
      <c r="D798" s="105"/>
      <c r="E798" s="105"/>
      <c r="F798" s="105"/>
    </row>
    <row r="799" s="177" customFormat="1" spans="4:6">
      <c r="D799" s="105"/>
      <c r="E799" s="105"/>
      <c r="F799" s="105"/>
    </row>
    <row r="800" s="177" customFormat="1" spans="4:6">
      <c r="D800" s="105"/>
      <c r="E800" s="105"/>
      <c r="F800" s="105"/>
    </row>
    <row r="801" s="177" customFormat="1" spans="4:6">
      <c r="D801" s="105"/>
      <c r="E801" s="105"/>
      <c r="F801" s="105"/>
    </row>
    <row r="802" s="177" customFormat="1" spans="4:6">
      <c r="D802" s="105"/>
      <c r="E802" s="105"/>
      <c r="F802" s="105"/>
    </row>
    <row r="803" s="177" customFormat="1" spans="4:6">
      <c r="D803" s="105"/>
      <c r="E803" s="105"/>
      <c r="F803" s="105"/>
    </row>
    <row r="804" s="177" customFormat="1" spans="4:6">
      <c r="D804" s="105"/>
      <c r="E804" s="105"/>
      <c r="F804" s="105"/>
    </row>
    <row r="805" s="177" customFormat="1" spans="4:6">
      <c r="D805" s="105"/>
      <c r="E805" s="105"/>
      <c r="F805" s="105"/>
    </row>
    <row r="806" s="177" customFormat="1" spans="4:6">
      <c r="D806" s="105"/>
      <c r="E806" s="105"/>
      <c r="F806" s="105"/>
    </row>
    <row r="807" s="177" customFormat="1" spans="4:6">
      <c r="D807" s="105"/>
      <c r="E807" s="105"/>
      <c r="F807" s="105"/>
    </row>
    <row r="808" s="177" customFormat="1" spans="4:6">
      <c r="D808" s="105"/>
      <c r="E808" s="105"/>
      <c r="F808" s="105"/>
    </row>
    <row r="809" s="177" customFormat="1" spans="4:6">
      <c r="D809" s="105"/>
      <c r="E809" s="105"/>
      <c r="F809" s="105"/>
    </row>
    <row r="810" s="177" customFormat="1" spans="4:6">
      <c r="D810" s="105"/>
      <c r="E810" s="105"/>
      <c r="F810" s="105"/>
    </row>
    <row r="811" s="177" customFormat="1" spans="4:6">
      <c r="D811" s="105"/>
      <c r="E811" s="105"/>
      <c r="F811" s="105"/>
    </row>
    <row r="812" s="177" customFormat="1" spans="4:6">
      <c r="D812" s="105"/>
      <c r="E812" s="105"/>
      <c r="F812" s="105"/>
    </row>
    <row r="813" s="177" customFormat="1" spans="4:6">
      <c r="D813" s="105"/>
      <c r="E813" s="105"/>
      <c r="F813" s="105"/>
    </row>
    <row r="814" s="177" customFormat="1" spans="4:6">
      <c r="D814" s="105"/>
      <c r="E814" s="105"/>
      <c r="F814" s="105"/>
    </row>
    <row r="815" s="177" customFormat="1" spans="4:6">
      <c r="D815" s="105"/>
      <c r="E815" s="105"/>
      <c r="F815" s="105"/>
    </row>
    <row r="816" s="177" customFormat="1" spans="4:6">
      <c r="D816" s="105"/>
      <c r="E816" s="105"/>
      <c r="F816" s="105"/>
    </row>
    <row r="817" s="177" customFormat="1" spans="4:6">
      <c r="D817" s="105"/>
      <c r="E817" s="105"/>
      <c r="F817" s="105"/>
    </row>
    <row r="818" s="177" customFormat="1" spans="4:6">
      <c r="D818" s="105"/>
      <c r="E818" s="105"/>
      <c r="F818" s="105"/>
    </row>
    <row r="819" s="177" customFormat="1" spans="4:6">
      <c r="D819" s="105"/>
      <c r="E819" s="105"/>
      <c r="F819" s="105"/>
    </row>
    <row r="820" s="177" customFormat="1" spans="4:6">
      <c r="D820" s="105"/>
      <c r="E820" s="105"/>
      <c r="F820" s="105"/>
    </row>
    <row r="821" s="177" customFormat="1" spans="4:6">
      <c r="D821" s="105"/>
      <c r="E821" s="105"/>
      <c r="F821" s="105"/>
    </row>
    <row r="822" s="177" customFormat="1" spans="4:6">
      <c r="D822" s="105"/>
      <c r="E822" s="105"/>
      <c r="F822" s="105"/>
    </row>
    <row r="823" s="177" customFormat="1" spans="4:6">
      <c r="D823" s="105"/>
      <c r="E823" s="105"/>
      <c r="F823" s="105"/>
    </row>
    <row r="824" s="177" customFormat="1" spans="4:6">
      <c r="D824" s="105"/>
      <c r="E824" s="105"/>
      <c r="F824" s="105"/>
    </row>
    <row r="825" s="177" customFormat="1" spans="4:6">
      <c r="D825" s="105"/>
      <c r="E825" s="105"/>
      <c r="F825" s="105"/>
    </row>
    <row r="826" s="177" customFormat="1" spans="4:6">
      <c r="D826" s="105"/>
      <c r="E826" s="105"/>
      <c r="F826" s="105"/>
    </row>
    <row r="827" s="177" customFormat="1" spans="4:6">
      <c r="D827" s="105"/>
      <c r="E827" s="105"/>
      <c r="F827" s="105"/>
    </row>
    <row r="828" s="177" customFormat="1" spans="4:6">
      <c r="D828" s="105"/>
      <c r="E828" s="105"/>
      <c r="F828" s="105"/>
    </row>
    <row r="829" s="177" customFormat="1" spans="4:6">
      <c r="D829" s="105"/>
      <c r="E829" s="105"/>
      <c r="F829" s="105"/>
    </row>
    <row r="830" s="177" customFormat="1" spans="4:6">
      <c r="D830" s="105"/>
      <c r="E830" s="105"/>
      <c r="F830" s="105"/>
    </row>
    <row r="831" s="177" customFormat="1" spans="4:6">
      <c r="D831" s="105"/>
      <c r="E831" s="105"/>
      <c r="F831" s="105"/>
    </row>
    <row r="832" s="177" customFormat="1" spans="4:6">
      <c r="D832" s="105"/>
      <c r="E832" s="105"/>
      <c r="F832" s="105"/>
    </row>
    <row r="833" s="177" customFormat="1" spans="4:6">
      <c r="D833" s="105"/>
      <c r="E833" s="105"/>
      <c r="F833" s="105"/>
    </row>
    <row r="834" s="177" customFormat="1" spans="4:6">
      <c r="D834" s="105"/>
      <c r="E834" s="105"/>
      <c r="F834" s="105"/>
    </row>
    <row r="835" s="177" customFormat="1" spans="4:6">
      <c r="D835" s="105"/>
      <c r="E835" s="105"/>
      <c r="F835" s="105"/>
    </row>
    <row r="836" s="177" customFormat="1" spans="4:6">
      <c r="D836" s="105"/>
      <c r="E836" s="105"/>
      <c r="F836" s="105"/>
    </row>
    <row r="837" s="177" customFormat="1" spans="4:6">
      <c r="D837" s="105"/>
      <c r="E837" s="105"/>
      <c r="F837" s="105"/>
    </row>
    <row r="838" s="177" customFormat="1" spans="4:6">
      <c r="D838" s="105"/>
      <c r="E838" s="105"/>
      <c r="F838" s="105"/>
    </row>
    <row r="839" s="177" customFormat="1" spans="4:6">
      <c r="D839" s="105"/>
      <c r="E839" s="105"/>
      <c r="F839" s="105"/>
    </row>
    <row r="840" s="177" customFormat="1" spans="4:6">
      <c r="D840" s="105"/>
      <c r="E840" s="105"/>
      <c r="F840" s="105"/>
    </row>
    <row r="841" s="177" customFormat="1" spans="4:6">
      <c r="D841" s="105"/>
      <c r="E841" s="105"/>
      <c r="F841" s="105"/>
    </row>
    <row r="842" s="177" customFormat="1" spans="4:6">
      <c r="D842" s="105"/>
      <c r="E842" s="105"/>
      <c r="F842" s="105"/>
    </row>
    <row r="843" s="177" customFormat="1" spans="4:6">
      <c r="D843" s="105"/>
      <c r="E843" s="105"/>
      <c r="F843" s="105"/>
    </row>
    <row r="844" s="177" customFormat="1" spans="4:6">
      <c r="D844" s="105"/>
      <c r="E844" s="105"/>
      <c r="F844" s="105"/>
    </row>
    <row r="845" s="177" customFormat="1" spans="4:6">
      <c r="D845" s="105"/>
      <c r="E845" s="105"/>
      <c r="F845" s="105"/>
    </row>
    <row r="846" s="177" customFormat="1" spans="4:6">
      <c r="D846" s="105"/>
      <c r="E846" s="105"/>
      <c r="F846" s="105"/>
    </row>
    <row r="847" s="177" customFormat="1" spans="4:6">
      <c r="D847" s="105"/>
      <c r="E847" s="105"/>
      <c r="F847" s="105"/>
    </row>
    <row r="848" s="177" customFormat="1" spans="4:6">
      <c r="D848" s="105"/>
      <c r="E848" s="105"/>
      <c r="F848" s="105"/>
    </row>
    <row r="849" s="177" customFormat="1" spans="4:6">
      <c r="D849" s="105"/>
      <c r="E849" s="105"/>
      <c r="F849" s="105"/>
    </row>
    <row r="850" s="177" customFormat="1" spans="4:6">
      <c r="D850" s="105"/>
      <c r="E850" s="105"/>
      <c r="F850" s="105"/>
    </row>
    <row r="851" s="177" customFormat="1" spans="4:6">
      <c r="D851" s="105"/>
      <c r="E851" s="105"/>
      <c r="F851" s="105"/>
    </row>
    <row r="852" s="177" customFormat="1" spans="4:6">
      <c r="D852" s="105"/>
      <c r="E852" s="105"/>
      <c r="F852" s="105"/>
    </row>
    <row r="853" s="177" customFormat="1" spans="4:6">
      <c r="D853" s="105"/>
      <c r="E853" s="105"/>
      <c r="F853" s="105"/>
    </row>
    <row r="854" s="177" customFormat="1" spans="4:6">
      <c r="D854" s="105"/>
      <c r="E854" s="105"/>
      <c r="F854" s="105"/>
    </row>
    <row r="855" s="177" customFormat="1" spans="4:6">
      <c r="D855" s="105"/>
      <c r="E855" s="105"/>
      <c r="F855" s="105"/>
    </row>
    <row r="856" s="177" customFormat="1" spans="4:6">
      <c r="D856" s="105"/>
      <c r="E856" s="105"/>
      <c r="F856" s="105"/>
    </row>
    <row r="857" s="177" customFormat="1" spans="4:6">
      <c r="D857" s="105"/>
      <c r="E857" s="105"/>
      <c r="F857" s="105"/>
    </row>
    <row r="858" s="177" customFormat="1" spans="4:6">
      <c r="D858" s="105"/>
      <c r="E858" s="105"/>
      <c r="F858" s="105"/>
    </row>
    <row r="859" s="177" customFormat="1" spans="4:6">
      <c r="D859" s="105"/>
      <c r="E859" s="105"/>
      <c r="F859" s="105"/>
    </row>
    <row r="860" s="177" customFormat="1" spans="4:6">
      <c r="D860" s="105"/>
      <c r="E860" s="105"/>
      <c r="F860" s="105"/>
    </row>
    <row r="861" s="177" customFormat="1" spans="4:6">
      <c r="D861" s="105"/>
      <c r="E861" s="105"/>
      <c r="F861" s="105"/>
    </row>
    <row r="862" s="177" customFormat="1" spans="4:6">
      <c r="D862" s="105"/>
      <c r="E862" s="105"/>
      <c r="F862" s="105"/>
    </row>
    <row r="863" s="177" customFormat="1" spans="4:6">
      <c r="D863" s="105"/>
      <c r="E863" s="105"/>
      <c r="F863" s="105"/>
    </row>
    <row r="864" s="177" customFormat="1" spans="4:6">
      <c r="D864" s="105"/>
      <c r="E864" s="105"/>
      <c r="F864" s="105"/>
    </row>
    <row r="865" s="177" customFormat="1" spans="4:6">
      <c r="D865" s="105"/>
      <c r="E865" s="105"/>
      <c r="F865" s="105"/>
    </row>
    <row r="866" s="177" customFormat="1" spans="4:6">
      <c r="D866" s="105"/>
      <c r="E866" s="105"/>
      <c r="F866" s="105"/>
    </row>
    <row r="867" s="177" customFormat="1" spans="4:6">
      <c r="D867" s="105"/>
      <c r="E867" s="105"/>
      <c r="F867" s="105"/>
    </row>
    <row r="868" s="177" customFormat="1" spans="4:6">
      <c r="D868" s="105"/>
      <c r="E868" s="105"/>
      <c r="F868" s="105"/>
    </row>
    <row r="869" s="177" customFormat="1" spans="4:6">
      <c r="D869" s="105"/>
      <c r="E869" s="105"/>
      <c r="F869" s="105"/>
    </row>
    <row r="870" s="177" customFormat="1" spans="4:6">
      <c r="D870" s="105"/>
      <c r="E870" s="105"/>
      <c r="F870" s="105"/>
    </row>
    <row r="871" s="177" customFormat="1" spans="4:6">
      <c r="D871" s="105"/>
      <c r="E871" s="105"/>
      <c r="F871" s="105"/>
    </row>
    <row r="872" s="177" customFormat="1" spans="4:6">
      <c r="D872" s="105"/>
      <c r="E872" s="105"/>
      <c r="F872" s="105"/>
    </row>
    <row r="873" s="177" customFormat="1" spans="4:6">
      <c r="D873" s="105"/>
      <c r="E873" s="105"/>
      <c r="F873" s="105"/>
    </row>
    <row r="874" s="177" customFormat="1" spans="4:6">
      <c r="D874" s="105"/>
      <c r="E874" s="105"/>
      <c r="F874" s="105"/>
    </row>
    <row r="875" s="177" customFormat="1" spans="4:6">
      <c r="D875" s="105"/>
      <c r="E875" s="105"/>
      <c r="F875" s="105"/>
    </row>
    <row r="876" s="177" customFormat="1" spans="4:6">
      <c r="D876" s="105"/>
      <c r="E876" s="105"/>
      <c r="F876" s="105"/>
    </row>
    <row r="877" s="177" customFormat="1" spans="4:6">
      <c r="D877" s="105"/>
      <c r="E877" s="105"/>
      <c r="F877" s="105"/>
    </row>
    <row r="878" s="177" customFormat="1" spans="4:6">
      <c r="D878" s="105"/>
      <c r="E878" s="105"/>
      <c r="F878" s="105"/>
    </row>
    <row r="879" s="177" customFormat="1" spans="4:6">
      <c r="D879" s="105"/>
      <c r="E879" s="105"/>
      <c r="F879" s="105"/>
    </row>
    <row r="880" s="177" customFormat="1" spans="4:6">
      <c r="D880" s="105"/>
      <c r="E880" s="105"/>
      <c r="F880" s="105"/>
    </row>
    <row r="881" s="177" customFormat="1" spans="4:6">
      <c r="D881" s="105"/>
      <c r="E881" s="105"/>
      <c r="F881" s="105"/>
    </row>
    <row r="882" s="177" customFormat="1" spans="4:6">
      <c r="D882" s="105"/>
      <c r="E882" s="105"/>
      <c r="F882" s="105"/>
    </row>
    <row r="883" s="177" customFormat="1" spans="4:6">
      <c r="D883" s="105"/>
      <c r="E883" s="105"/>
      <c r="F883" s="105"/>
    </row>
    <row r="884" s="177" customFormat="1" spans="4:6">
      <c r="D884" s="105"/>
      <c r="E884" s="105"/>
      <c r="F884" s="105"/>
    </row>
    <row r="885" s="177" customFormat="1" spans="4:6">
      <c r="D885" s="105"/>
      <c r="E885" s="105"/>
      <c r="F885" s="105"/>
    </row>
    <row r="886" s="177" customFormat="1" spans="4:6">
      <c r="D886" s="105"/>
      <c r="E886" s="105"/>
      <c r="F886" s="105"/>
    </row>
    <row r="887" s="177" customFormat="1" spans="4:6">
      <c r="D887" s="105"/>
      <c r="E887" s="105"/>
      <c r="F887" s="105"/>
    </row>
    <row r="888" s="177" customFormat="1" spans="4:6">
      <c r="D888" s="105"/>
      <c r="E888" s="105"/>
      <c r="F888" s="105"/>
    </row>
    <row r="889" s="177" customFormat="1" spans="4:6">
      <c r="D889" s="105"/>
      <c r="E889" s="105"/>
      <c r="F889" s="105"/>
    </row>
    <row r="890" s="177" customFormat="1" spans="4:6">
      <c r="D890" s="105"/>
      <c r="E890" s="105"/>
      <c r="F890" s="105"/>
    </row>
    <row r="891" s="177" customFormat="1" spans="4:6">
      <c r="D891" s="105"/>
      <c r="E891" s="105"/>
      <c r="F891" s="105"/>
    </row>
    <row r="892" s="177" customFormat="1" spans="4:6">
      <c r="D892" s="105"/>
      <c r="E892" s="105"/>
      <c r="F892" s="105"/>
    </row>
    <row r="893" s="177" customFormat="1" spans="4:6">
      <c r="D893" s="105"/>
      <c r="E893" s="105"/>
      <c r="F893" s="105"/>
    </row>
    <row r="894" s="177" customFormat="1" spans="4:6">
      <c r="D894" s="105"/>
      <c r="E894" s="105"/>
      <c r="F894" s="105"/>
    </row>
    <row r="895" s="177" customFormat="1" spans="4:6">
      <c r="D895" s="105"/>
      <c r="E895" s="105"/>
      <c r="F895" s="105"/>
    </row>
    <row r="896" s="177" customFormat="1" spans="4:6">
      <c r="D896" s="105"/>
      <c r="E896" s="105"/>
      <c r="F896" s="105"/>
    </row>
    <row r="897" s="177" customFormat="1" spans="4:6">
      <c r="D897" s="105"/>
      <c r="E897" s="105"/>
      <c r="F897" s="105"/>
    </row>
    <row r="898" s="177" customFormat="1" spans="4:6">
      <c r="D898" s="105"/>
      <c r="E898" s="105"/>
      <c r="F898" s="105"/>
    </row>
    <row r="899" s="177" customFormat="1" spans="4:6">
      <c r="D899" s="105"/>
      <c r="E899" s="105"/>
      <c r="F899" s="105"/>
    </row>
    <row r="900" s="177" customFormat="1" spans="4:6">
      <c r="D900" s="105"/>
      <c r="E900" s="105"/>
      <c r="F900" s="105"/>
    </row>
    <row r="901" s="177" customFormat="1" spans="4:6">
      <c r="D901" s="105"/>
      <c r="E901" s="105"/>
      <c r="F901" s="105"/>
    </row>
    <row r="902" s="177" customFormat="1" spans="4:6">
      <c r="D902" s="105"/>
      <c r="E902" s="105"/>
      <c r="F902" s="105"/>
    </row>
    <row r="903" s="177" customFormat="1" spans="4:6">
      <c r="D903" s="105"/>
      <c r="E903" s="105"/>
      <c r="F903" s="105"/>
    </row>
    <row r="904" s="177" customFormat="1" spans="4:6">
      <c r="D904" s="105"/>
      <c r="E904" s="105"/>
      <c r="F904" s="105"/>
    </row>
    <row r="905" s="177" customFormat="1" spans="4:6">
      <c r="D905" s="105"/>
      <c r="E905" s="105"/>
      <c r="F905" s="105"/>
    </row>
    <row r="906" s="177" customFormat="1" spans="4:6">
      <c r="D906" s="105"/>
      <c r="E906" s="105"/>
      <c r="F906" s="105"/>
    </row>
    <row r="907" s="177" customFormat="1" spans="4:6">
      <c r="D907" s="105"/>
      <c r="E907" s="105"/>
      <c r="F907" s="105"/>
    </row>
    <row r="908" s="177" customFormat="1" spans="4:6">
      <c r="D908" s="105"/>
      <c r="E908" s="105"/>
      <c r="F908" s="105"/>
    </row>
    <row r="909" s="177" customFormat="1" spans="4:6">
      <c r="D909" s="105"/>
      <c r="E909" s="105"/>
      <c r="F909" s="105"/>
    </row>
    <row r="910" s="177" customFormat="1" spans="4:6">
      <c r="D910" s="105"/>
      <c r="E910" s="105"/>
      <c r="F910" s="105"/>
    </row>
    <row r="911" s="177" customFormat="1" spans="4:6">
      <c r="D911" s="105"/>
      <c r="E911" s="105"/>
      <c r="F911" s="105"/>
    </row>
    <row r="912" s="177" customFormat="1" spans="4:6">
      <c r="D912" s="105"/>
      <c r="E912" s="105"/>
      <c r="F912" s="105"/>
    </row>
    <row r="913" s="177" customFormat="1" spans="4:6">
      <c r="D913" s="105"/>
      <c r="E913" s="105"/>
      <c r="F913" s="105"/>
    </row>
    <row r="914" s="177" customFormat="1" spans="4:6">
      <c r="D914" s="105"/>
      <c r="E914" s="105"/>
      <c r="F914" s="105"/>
    </row>
    <row r="915" s="177" customFormat="1" spans="4:6">
      <c r="D915" s="105"/>
      <c r="E915" s="105"/>
      <c r="F915" s="105"/>
    </row>
    <row r="916" s="177" customFormat="1" spans="4:6">
      <c r="D916" s="105"/>
      <c r="E916" s="105"/>
      <c r="F916" s="105"/>
    </row>
    <row r="917" s="177" customFormat="1" spans="4:6">
      <c r="D917" s="105"/>
      <c r="E917" s="105"/>
      <c r="F917" s="105"/>
    </row>
    <row r="918" s="177" customFormat="1" spans="4:6">
      <c r="D918" s="105"/>
      <c r="E918" s="105"/>
      <c r="F918" s="105"/>
    </row>
    <row r="919" s="177" customFormat="1" spans="4:6">
      <c r="D919" s="105"/>
      <c r="E919" s="105"/>
      <c r="F919" s="105"/>
    </row>
    <row r="920" s="177" customFormat="1" spans="4:6">
      <c r="D920" s="105"/>
      <c r="E920" s="105"/>
      <c r="F920" s="105"/>
    </row>
    <row r="921" s="177" customFormat="1" spans="4:6">
      <c r="D921" s="105"/>
      <c r="E921" s="105"/>
      <c r="F921" s="105"/>
    </row>
    <row r="922" s="177" customFormat="1" spans="4:6">
      <c r="D922" s="105"/>
      <c r="E922" s="105"/>
      <c r="F922" s="105"/>
    </row>
    <row r="923" s="177" customFormat="1" spans="4:6">
      <c r="D923" s="105"/>
      <c r="E923" s="105"/>
      <c r="F923" s="105"/>
    </row>
    <row r="924" s="177" customFormat="1" spans="4:6">
      <c r="D924" s="105"/>
      <c r="E924" s="105"/>
      <c r="F924" s="105"/>
    </row>
    <row r="925" s="177" customFormat="1" spans="4:6">
      <c r="D925" s="105"/>
      <c r="E925" s="105"/>
      <c r="F925" s="105"/>
    </row>
    <row r="926" s="177" customFormat="1" spans="4:6">
      <c r="D926" s="105"/>
      <c r="E926" s="105"/>
      <c r="F926" s="105"/>
    </row>
    <row r="927" s="177" customFormat="1" spans="4:6">
      <c r="D927" s="105"/>
      <c r="E927" s="105"/>
      <c r="F927" s="105"/>
    </row>
    <row r="928" s="177" customFormat="1" spans="4:6">
      <c r="D928" s="105"/>
      <c r="E928" s="105"/>
      <c r="F928" s="105"/>
    </row>
    <row r="929" s="177" customFormat="1" spans="4:6">
      <c r="D929" s="105"/>
      <c r="E929" s="105"/>
      <c r="F929" s="105"/>
    </row>
    <row r="930" s="177" customFormat="1" spans="4:6">
      <c r="D930" s="105"/>
      <c r="E930" s="105"/>
      <c r="F930" s="105"/>
    </row>
    <row r="931" s="177" customFormat="1" spans="4:6">
      <c r="D931" s="105"/>
      <c r="E931" s="105"/>
      <c r="F931" s="105"/>
    </row>
    <row r="932" s="177" customFormat="1" spans="4:6">
      <c r="D932" s="105"/>
      <c r="E932" s="105"/>
      <c r="F932" s="105"/>
    </row>
    <row r="933" s="177" customFormat="1" spans="4:6">
      <c r="D933" s="105"/>
      <c r="E933" s="105"/>
      <c r="F933" s="105"/>
    </row>
    <row r="934" s="177" customFormat="1" spans="4:6">
      <c r="D934" s="105"/>
      <c r="E934" s="105"/>
      <c r="F934" s="105"/>
    </row>
    <row r="935" s="177" customFormat="1" spans="4:6">
      <c r="D935" s="105"/>
      <c r="E935" s="105"/>
      <c r="F935" s="105"/>
    </row>
    <row r="936" s="177" customFormat="1" spans="4:6">
      <c r="D936" s="105"/>
      <c r="E936" s="105"/>
      <c r="F936" s="105"/>
    </row>
    <row r="937" s="177" customFormat="1" spans="4:6">
      <c r="D937" s="105"/>
      <c r="E937" s="105"/>
      <c r="F937" s="105"/>
    </row>
    <row r="938" s="177" customFormat="1" spans="4:6">
      <c r="D938" s="105"/>
      <c r="E938" s="105"/>
      <c r="F938" s="105"/>
    </row>
    <row r="939" s="177" customFormat="1" spans="4:6">
      <c r="D939" s="105"/>
      <c r="E939" s="105"/>
      <c r="F939" s="105"/>
    </row>
    <row r="940" s="177" customFormat="1" spans="4:6">
      <c r="D940" s="105"/>
      <c r="E940" s="105"/>
      <c r="F940" s="105"/>
    </row>
    <row r="941" s="177" customFormat="1" spans="4:6">
      <c r="D941" s="105"/>
      <c r="E941" s="105"/>
      <c r="F941" s="105"/>
    </row>
    <row r="942" s="177" customFormat="1" spans="4:6">
      <c r="D942" s="105"/>
      <c r="E942" s="105"/>
      <c r="F942" s="105"/>
    </row>
    <row r="943" s="177" customFormat="1" spans="4:6">
      <c r="D943" s="105"/>
      <c r="E943" s="105"/>
      <c r="F943" s="105"/>
    </row>
    <row r="944" s="177" customFormat="1" spans="4:6">
      <c r="D944" s="105"/>
      <c r="E944" s="105"/>
      <c r="F944" s="105"/>
    </row>
    <row r="945" s="177" customFormat="1" spans="4:6">
      <c r="D945" s="105"/>
      <c r="E945" s="105"/>
      <c r="F945" s="105"/>
    </row>
    <row r="946" s="177" customFormat="1" spans="4:6">
      <c r="D946" s="105"/>
      <c r="E946" s="105"/>
      <c r="F946" s="105"/>
    </row>
    <row r="947" s="177" customFormat="1" spans="4:6">
      <c r="D947" s="105"/>
      <c r="E947" s="105"/>
      <c r="F947" s="105"/>
    </row>
    <row r="948" s="177" customFormat="1" spans="4:6">
      <c r="D948" s="105"/>
      <c r="E948" s="105"/>
      <c r="F948" s="105"/>
    </row>
    <row r="949" s="177" customFormat="1" spans="4:6">
      <c r="D949" s="105"/>
      <c r="E949" s="105"/>
      <c r="F949" s="105"/>
    </row>
    <row r="950" s="177" customFormat="1" spans="4:6">
      <c r="D950" s="105"/>
      <c r="E950" s="105"/>
      <c r="F950" s="105"/>
    </row>
    <row r="951" s="177" customFormat="1" spans="4:6">
      <c r="D951" s="105"/>
      <c r="E951" s="105"/>
      <c r="F951" s="105"/>
    </row>
    <row r="952" s="177" customFormat="1" spans="4:6">
      <c r="D952" s="105"/>
      <c r="E952" s="105"/>
      <c r="F952" s="105"/>
    </row>
    <row r="953" s="177" customFormat="1" spans="4:6">
      <c r="D953" s="105"/>
      <c r="E953" s="105"/>
      <c r="F953" s="105"/>
    </row>
    <row r="954" s="177" customFormat="1" spans="4:6">
      <c r="D954" s="105"/>
      <c r="E954" s="105"/>
      <c r="F954" s="105"/>
    </row>
    <row r="955" s="177" customFormat="1" spans="4:6">
      <c r="D955" s="105"/>
      <c r="E955" s="105"/>
      <c r="F955" s="105"/>
    </row>
    <row r="956" s="177" customFormat="1" spans="4:6">
      <c r="D956" s="105"/>
      <c r="E956" s="105"/>
      <c r="F956" s="105"/>
    </row>
    <row r="957" s="177" customFormat="1" spans="4:6">
      <c r="D957" s="105"/>
      <c r="E957" s="105"/>
      <c r="F957" s="105"/>
    </row>
    <row r="958" s="177" customFormat="1" spans="4:6">
      <c r="D958" s="105"/>
      <c r="E958" s="105"/>
      <c r="F958" s="105"/>
    </row>
    <row r="959" s="177" customFormat="1" spans="4:6">
      <c r="D959" s="105"/>
      <c r="E959" s="105"/>
      <c r="F959" s="105"/>
    </row>
    <row r="960" s="177" customFormat="1" spans="4:6">
      <c r="D960" s="105"/>
      <c r="E960" s="105"/>
      <c r="F960" s="105"/>
    </row>
    <row r="961" s="177" customFormat="1" spans="4:6">
      <c r="D961" s="105"/>
      <c r="E961" s="105"/>
      <c r="F961" s="105"/>
    </row>
    <row r="962" s="177" customFormat="1" spans="4:6">
      <c r="D962" s="105"/>
      <c r="E962" s="105"/>
      <c r="F962" s="105"/>
    </row>
    <row r="963" s="177" customFormat="1" spans="4:6">
      <c r="D963" s="105"/>
      <c r="E963" s="105"/>
      <c r="F963" s="105"/>
    </row>
    <row r="964" s="177" customFormat="1" spans="4:6">
      <c r="D964" s="105"/>
      <c r="E964" s="105"/>
      <c r="F964" s="105"/>
    </row>
    <row r="965" s="177" customFormat="1" spans="4:6">
      <c r="D965" s="105"/>
      <c r="E965" s="105"/>
      <c r="F965" s="105"/>
    </row>
    <row r="966" s="177" customFormat="1" spans="4:6">
      <c r="D966" s="105"/>
      <c r="E966" s="105"/>
      <c r="F966" s="105"/>
    </row>
    <row r="967" s="177" customFormat="1" spans="4:6">
      <c r="D967" s="105"/>
      <c r="E967" s="105"/>
      <c r="F967" s="105"/>
    </row>
    <row r="968" s="177" customFormat="1" spans="4:6">
      <c r="D968" s="105"/>
      <c r="E968" s="105"/>
      <c r="F968" s="105"/>
    </row>
    <row r="969" s="177" customFormat="1" spans="4:6">
      <c r="D969" s="105"/>
      <c r="E969" s="105"/>
      <c r="F969" s="105"/>
    </row>
    <row r="970" s="177" customFormat="1" spans="4:6">
      <c r="D970" s="105"/>
      <c r="E970" s="105"/>
      <c r="F970" s="105"/>
    </row>
    <row r="971" s="177" customFormat="1" spans="4:6">
      <c r="D971" s="105"/>
      <c r="E971" s="105"/>
      <c r="F971" s="105"/>
    </row>
    <row r="972" s="177" customFormat="1" spans="4:6">
      <c r="D972" s="105"/>
      <c r="E972" s="105"/>
      <c r="F972" s="105"/>
    </row>
    <row r="973" s="177" customFormat="1" spans="4:6">
      <c r="D973" s="105"/>
      <c r="E973" s="105"/>
      <c r="F973" s="105"/>
    </row>
    <row r="974" s="177" customFormat="1" spans="4:6">
      <c r="D974" s="105"/>
      <c r="E974" s="105"/>
      <c r="F974" s="105"/>
    </row>
    <row r="975" s="177" customFormat="1" spans="4:6">
      <c r="D975" s="105"/>
      <c r="E975" s="105"/>
      <c r="F975" s="105"/>
    </row>
    <row r="976" s="177" customFormat="1" spans="4:6">
      <c r="D976" s="105"/>
      <c r="E976" s="105"/>
      <c r="F976" s="105"/>
    </row>
    <row r="977" s="177" customFormat="1" spans="4:6">
      <c r="D977" s="105"/>
      <c r="E977" s="105"/>
      <c r="F977" s="105"/>
    </row>
    <row r="978" s="177" customFormat="1" spans="4:6">
      <c r="D978" s="105"/>
      <c r="E978" s="105"/>
      <c r="F978" s="105"/>
    </row>
    <row r="979" s="177" customFormat="1" spans="4:6">
      <c r="D979" s="105"/>
      <c r="E979" s="105"/>
      <c r="F979" s="105"/>
    </row>
    <row r="980" s="177" customFormat="1" spans="4:6">
      <c r="D980" s="105"/>
      <c r="E980" s="105"/>
      <c r="F980" s="105"/>
    </row>
    <row r="981" s="177" customFormat="1" spans="4:6">
      <c r="D981" s="105"/>
      <c r="E981" s="105"/>
      <c r="F981" s="105"/>
    </row>
    <row r="982" s="177" customFormat="1" spans="4:6">
      <c r="D982" s="105"/>
      <c r="E982" s="105"/>
      <c r="F982" s="105"/>
    </row>
    <row r="983" s="177" customFormat="1" spans="4:6">
      <c r="D983" s="105"/>
      <c r="E983" s="105"/>
      <c r="F983" s="105"/>
    </row>
    <row r="984" s="177" customFormat="1" spans="4:6">
      <c r="D984" s="105"/>
      <c r="E984" s="105"/>
      <c r="F984" s="105"/>
    </row>
    <row r="985" s="177" customFormat="1" spans="4:6">
      <c r="D985" s="105"/>
      <c r="E985" s="105"/>
      <c r="F985" s="105"/>
    </row>
    <row r="986" s="177" customFormat="1" spans="4:6">
      <c r="D986" s="105"/>
      <c r="E986" s="105"/>
      <c r="F986" s="105"/>
    </row>
    <row r="987" s="177" customFormat="1" spans="4:6">
      <c r="D987" s="105"/>
      <c r="E987" s="105"/>
      <c r="F987" s="105"/>
    </row>
    <row r="988" s="177" customFormat="1" spans="4:6">
      <c r="D988" s="105"/>
      <c r="E988" s="105"/>
      <c r="F988" s="105"/>
    </row>
    <row r="989" s="177" customFormat="1" spans="4:6">
      <c r="D989" s="105"/>
      <c r="E989" s="105"/>
      <c r="F989" s="105"/>
    </row>
    <row r="990" s="177" customFormat="1" spans="4:6">
      <c r="D990" s="105"/>
      <c r="E990" s="105"/>
      <c r="F990" s="105"/>
    </row>
    <row r="991" s="177" customFormat="1" spans="4:6">
      <c r="D991" s="105"/>
      <c r="E991" s="105"/>
      <c r="F991" s="105"/>
    </row>
    <row r="992" s="177" customFormat="1" spans="4:6">
      <c r="D992" s="105"/>
      <c r="E992" s="105"/>
      <c r="F992" s="105"/>
    </row>
    <row r="993" s="177" customFormat="1" spans="4:6">
      <c r="D993" s="105"/>
      <c r="E993" s="105"/>
      <c r="F993" s="105"/>
    </row>
    <row r="994" s="177" customFormat="1" spans="4:6">
      <c r="D994" s="105"/>
      <c r="E994" s="105"/>
      <c r="F994" s="105"/>
    </row>
    <row r="995" s="177" customFormat="1" spans="4:6">
      <c r="D995" s="105"/>
      <c r="E995" s="105"/>
      <c r="F995" s="105"/>
    </row>
    <row r="996" s="177" customFormat="1" spans="4:6">
      <c r="D996" s="105"/>
      <c r="E996" s="105"/>
      <c r="F996" s="105"/>
    </row>
    <row r="997" s="177" customFormat="1" spans="4:6">
      <c r="D997" s="105"/>
      <c r="E997" s="105"/>
      <c r="F997" s="105"/>
    </row>
    <row r="998" s="177" customFormat="1" spans="4:6">
      <c r="D998" s="105"/>
      <c r="E998" s="105"/>
      <c r="F998" s="105"/>
    </row>
    <row r="999" s="177" customFormat="1" spans="4:6">
      <c r="D999" s="105"/>
      <c r="E999" s="105"/>
      <c r="F999" s="105"/>
    </row>
    <row r="1000" s="177" customFormat="1" spans="4:6">
      <c r="D1000" s="105"/>
      <c r="E1000" s="105"/>
      <c r="F1000" s="105"/>
    </row>
    <row r="1001" s="177" customFormat="1" spans="4:6">
      <c r="D1001" s="105"/>
      <c r="E1001" s="105"/>
      <c r="F1001" s="105"/>
    </row>
    <row r="1002" s="177" customFormat="1" spans="4:6">
      <c r="D1002" s="105"/>
      <c r="E1002" s="105"/>
      <c r="F1002" s="105"/>
    </row>
    <row r="1003" s="177" customFormat="1" spans="4:6">
      <c r="D1003" s="105"/>
      <c r="E1003" s="105"/>
      <c r="F1003" s="105"/>
    </row>
    <row r="1004" s="177" customFormat="1" spans="4:6">
      <c r="D1004" s="105"/>
      <c r="E1004" s="105"/>
      <c r="F1004" s="105"/>
    </row>
    <row r="1005" s="177" customFormat="1" spans="4:6">
      <c r="D1005" s="105"/>
      <c r="E1005" s="105"/>
      <c r="F1005" s="105"/>
    </row>
    <row r="1006" s="177" customFormat="1" spans="4:6">
      <c r="D1006" s="105"/>
      <c r="E1006" s="105"/>
      <c r="F1006" s="105"/>
    </row>
    <row r="1007" s="177" customFormat="1" spans="4:6">
      <c r="D1007" s="105"/>
      <c r="E1007" s="105"/>
      <c r="F1007" s="105"/>
    </row>
    <row r="1008" s="177" customFormat="1" spans="4:6">
      <c r="D1008" s="105"/>
      <c r="E1008" s="105"/>
      <c r="F1008" s="105"/>
    </row>
    <row r="1009" s="177" customFormat="1" spans="4:6">
      <c r="D1009" s="105"/>
      <c r="E1009" s="105"/>
      <c r="F1009" s="105"/>
    </row>
    <row r="1010" s="177" customFormat="1" spans="4:6">
      <c r="D1010" s="105"/>
      <c r="E1010" s="105"/>
      <c r="F1010" s="105"/>
    </row>
    <row r="1011" s="177" customFormat="1" spans="4:6">
      <c r="D1011" s="105"/>
      <c r="E1011" s="105"/>
      <c r="F1011" s="105"/>
    </row>
    <row r="1012" s="177" customFormat="1" spans="4:6">
      <c r="D1012" s="105"/>
      <c r="E1012" s="105"/>
      <c r="F1012" s="105"/>
    </row>
    <row r="1013" s="177" customFormat="1" spans="4:6">
      <c r="D1013" s="105"/>
      <c r="E1013" s="105"/>
      <c r="F1013" s="105"/>
    </row>
    <row r="1014" s="177" customFormat="1" spans="4:6">
      <c r="D1014" s="105"/>
      <c r="E1014" s="105"/>
      <c r="F1014" s="105"/>
    </row>
    <row r="1015" s="177" customFormat="1" spans="4:6">
      <c r="D1015" s="105"/>
      <c r="E1015" s="105"/>
      <c r="F1015" s="105"/>
    </row>
    <row r="1016" s="177" customFormat="1" spans="4:6">
      <c r="D1016" s="105"/>
      <c r="E1016" s="105"/>
      <c r="F1016" s="105"/>
    </row>
    <row r="1017" s="177" customFormat="1" spans="4:6">
      <c r="D1017" s="105"/>
      <c r="E1017" s="105"/>
      <c r="F1017" s="105"/>
    </row>
    <row r="1018" s="177" customFormat="1" spans="4:6">
      <c r="D1018" s="105"/>
      <c r="E1018" s="105"/>
      <c r="F1018" s="105"/>
    </row>
    <row r="1019" s="177" customFormat="1" spans="4:6">
      <c r="D1019" s="105"/>
      <c r="E1019" s="105"/>
      <c r="F1019" s="105"/>
    </row>
    <row r="1020" s="177" customFormat="1" spans="4:6">
      <c r="D1020" s="105"/>
      <c r="E1020" s="105"/>
      <c r="F1020" s="105"/>
    </row>
    <row r="1021" s="177" customFormat="1" spans="4:6">
      <c r="D1021" s="105"/>
      <c r="E1021" s="105"/>
      <c r="F1021" s="105"/>
    </row>
    <row r="1022" s="177" customFormat="1" spans="4:6">
      <c r="D1022" s="105"/>
      <c r="E1022" s="105"/>
      <c r="F1022" s="105"/>
    </row>
    <row r="1023" s="177" customFormat="1" spans="4:6">
      <c r="D1023" s="105"/>
      <c r="E1023" s="105"/>
      <c r="F1023" s="105"/>
    </row>
    <row r="1024" s="177" customFormat="1" spans="4:6">
      <c r="D1024" s="105"/>
      <c r="E1024" s="105"/>
      <c r="F1024" s="105"/>
    </row>
    <row r="1025" s="177" customFormat="1" spans="4:6">
      <c r="D1025" s="105"/>
      <c r="E1025" s="105"/>
      <c r="F1025" s="105"/>
    </row>
    <row r="1026" s="177" customFormat="1" spans="4:6">
      <c r="D1026" s="105"/>
      <c r="E1026" s="105"/>
      <c r="F1026" s="105"/>
    </row>
    <row r="1027" s="177" customFormat="1" spans="4:6">
      <c r="D1027" s="105"/>
      <c r="E1027" s="105"/>
      <c r="F1027" s="105"/>
    </row>
    <row r="1028" s="177" customFormat="1" spans="4:6">
      <c r="D1028" s="105"/>
      <c r="E1028" s="105"/>
      <c r="F1028" s="105"/>
    </row>
    <row r="1029" s="177" customFormat="1" spans="4:6">
      <c r="D1029" s="105"/>
      <c r="E1029" s="105"/>
      <c r="F1029" s="105"/>
    </row>
    <row r="1030" s="177" customFormat="1" spans="4:6">
      <c r="D1030" s="105"/>
      <c r="E1030" s="105"/>
      <c r="F1030" s="105"/>
    </row>
    <row r="1031" s="177" customFormat="1" spans="4:6">
      <c r="D1031" s="105"/>
      <c r="E1031" s="105"/>
      <c r="F1031" s="105"/>
    </row>
    <row r="1032" s="177" customFormat="1" spans="4:6">
      <c r="D1032" s="105"/>
      <c r="E1032" s="105"/>
      <c r="F1032" s="105"/>
    </row>
    <row r="1033" s="177" customFormat="1" spans="4:6">
      <c r="D1033" s="105"/>
      <c r="E1033" s="105"/>
      <c r="F1033" s="105"/>
    </row>
    <row r="1034" s="177" customFormat="1" spans="4:6">
      <c r="D1034" s="105"/>
      <c r="E1034" s="105"/>
      <c r="F1034" s="105"/>
    </row>
    <row r="1035" s="177" customFormat="1" spans="4:6">
      <c r="D1035" s="105"/>
      <c r="E1035" s="105"/>
      <c r="F1035" s="105"/>
    </row>
    <row r="1036" s="177" customFormat="1" spans="4:6">
      <c r="D1036" s="105"/>
      <c r="E1036" s="105"/>
      <c r="F1036" s="105"/>
    </row>
    <row r="1037" s="177" customFormat="1" spans="4:6">
      <c r="D1037" s="105"/>
      <c r="E1037" s="105"/>
      <c r="F1037" s="105"/>
    </row>
    <row r="1038" s="177" customFormat="1" spans="4:6">
      <c r="D1038" s="105"/>
      <c r="E1038" s="105"/>
      <c r="F1038" s="105"/>
    </row>
    <row r="1039" s="177" customFormat="1" spans="4:6">
      <c r="D1039" s="105"/>
      <c r="E1039" s="105"/>
      <c r="F1039" s="105"/>
    </row>
    <row r="1040" s="177" customFormat="1" spans="4:6">
      <c r="D1040" s="105"/>
      <c r="E1040" s="105"/>
      <c r="F1040" s="105"/>
    </row>
    <row r="1041" s="177" customFormat="1" spans="4:6">
      <c r="D1041" s="105"/>
      <c r="E1041" s="105"/>
      <c r="F1041" s="105"/>
    </row>
    <row r="1042" s="177" customFormat="1" spans="4:6">
      <c r="D1042" s="105"/>
      <c r="E1042" s="105"/>
      <c r="F1042" s="105"/>
    </row>
    <row r="1043" s="177" customFormat="1" spans="4:6">
      <c r="D1043" s="105"/>
      <c r="E1043" s="105"/>
      <c r="F1043" s="105"/>
    </row>
    <row r="1044" s="177" customFormat="1" spans="4:6">
      <c r="D1044" s="105"/>
      <c r="E1044" s="105"/>
      <c r="F1044" s="105"/>
    </row>
    <row r="1045" s="177" customFormat="1" spans="4:6">
      <c r="D1045" s="105"/>
      <c r="E1045" s="105"/>
      <c r="F1045" s="105"/>
    </row>
    <row r="1046" s="177" customFormat="1" spans="4:6">
      <c r="D1046" s="105"/>
      <c r="E1046" s="105"/>
      <c r="F1046" s="105"/>
    </row>
    <row r="1047" s="177" customFormat="1" spans="4:6">
      <c r="D1047" s="105"/>
      <c r="E1047" s="105"/>
      <c r="F1047" s="105"/>
    </row>
    <row r="1048" s="177" customFormat="1" spans="4:6">
      <c r="D1048" s="105"/>
      <c r="E1048" s="105"/>
      <c r="F1048" s="105"/>
    </row>
    <row r="1049" s="177" customFormat="1" spans="4:6">
      <c r="D1049" s="105"/>
      <c r="E1049" s="105"/>
      <c r="F1049" s="105"/>
    </row>
    <row r="1050" s="177" customFormat="1" spans="4:6">
      <c r="D1050" s="105"/>
      <c r="E1050" s="105"/>
      <c r="F1050" s="105"/>
    </row>
    <row r="1051" s="177" customFormat="1" spans="4:6">
      <c r="D1051" s="105"/>
      <c r="E1051" s="105"/>
      <c r="F1051" s="105"/>
    </row>
    <row r="1052" s="177" customFormat="1" spans="4:6">
      <c r="D1052" s="105"/>
      <c r="E1052" s="105"/>
      <c r="F1052" s="105"/>
    </row>
    <row r="1053" s="177" customFormat="1" spans="4:6">
      <c r="D1053" s="105"/>
      <c r="E1053" s="105"/>
      <c r="F1053" s="105"/>
    </row>
    <row r="1054" s="177" customFormat="1" spans="4:6">
      <c r="D1054" s="105"/>
      <c r="E1054" s="105"/>
      <c r="F1054" s="105"/>
    </row>
    <row r="1055" s="177" customFormat="1" spans="4:6">
      <c r="D1055" s="105"/>
      <c r="E1055" s="105"/>
      <c r="F1055" s="105"/>
    </row>
    <row r="1056" s="177" customFormat="1" spans="4:6">
      <c r="D1056" s="105"/>
      <c r="E1056" s="105"/>
      <c r="F1056" s="105"/>
    </row>
    <row r="1057" s="177" customFormat="1" spans="4:6">
      <c r="D1057" s="105"/>
      <c r="E1057" s="105"/>
      <c r="F1057" s="105"/>
    </row>
    <row r="1058" s="177" customFormat="1" spans="4:6">
      <c r="D1058" s="105"/>
      <c r="E1058" s="105"/>
      <c r="F1058" s="105"/>
    </row>
    <row r="1059" s="177" customFormat="1" spans="4:6">
      <c r="D1059" s="105"/>
      <c r="E1059" s="105"/>
      <c r="F1059" s="105"/>
    </row>
    <row r="1060" s="177" customFormat="1" spans="4:6">
      <c r="D1060" s="105"/>
      <c r="E1060" s="105"/>
      <c r="F1060" s="105"/>
    </row>
    <row r="1061" s="177" customFormat="1" spans="4:6">
      <c r="D1061" s="105"/>
      <c r="E1061" s="105"/>
      <c r="F1061" s="105"/>
    </row>
    <row r="1062" s="177" customFormat="1" spans="4:6">
      <c r="D1062" s="105"/>
      <c r="E1062" s="105"/>
      <c r="F1062" s="105"/>
    </row>
    <row r="1063" s="177" customFormat="1" spans="4:6">
      <c r="D1063" s="105"/>
      <c r="E1063" s="105"/>
      <c r="F1063" s="105"/>
    </row>
    <row r="1064" s="177" customFormat="1" spans="4:6">
      <c r="D1064" s="105"/>
      <c r="E1064" s="105"/>
      <c r="F1064" s="105"/>
    </row>
    <row r="1065" s="177" customFormat="1" spans="4:6">
      <c r="D1065" s="105"/>
      <c r="E1065" s="105"/>
      <c r="F1065" s="105"/>
    </row>
    <row r="1066" s="177" customFormat="1" spans="4:6">
      <c r="D1066" s="105"/>
      <c r="E1066" s="105"/>
      <c r="F1066" s="105"/>
    </row>
    <row r="1067" s="177" customFormat="1" spans="4:6">
      <c r="D1067" s="105"/>
      <c r="E1067" s="105"/>
      <c r="F1067" s="105"/>
    </row>
    <row r="1068" s="177" customFormat="1" spans="4:6">
      <c r="D1068" s="105"/>
      <c r="E1068" s="105"/>
      <c r="F1068" s="105"/>
    </row>
    <row r="1069" s="177" customFormat="1" spans="4:6">
      <c r="D1069" s="105"/>
      <c r="E1069" s="105"/>
      <c r="F1069" s="105"/>
    </row>
    <row r="1070" s="177" customFormat="1" spans="4:6">
      <c r="D1070" s="105"/>
      <c r="E1070" s="105"/>
      <c r="F1070" s="105"/>
    </row>
    <row r="1071" s="177" customFormat="1" spans="4:6">
      <c r="D1071" s="105"/>
      <c r="E1071" s="105"/>
      <c r="F1071" s="105"/>
    </row>
    <row r="1072" s="177" customFormat="1" spans="4:6">
      <c r="D1072" s="105"/>
      <c r="E1072" s="105"/>
      <c r="F1072" s="105"/>
    </row>
    <row r="1073" s="177" customFormat="1" spans="4:6">
      <c r="D1073" s="105"/>
      <c r="E1073" s="105"/>
      <c r="F1073" s="105"/>
    </row>
    <row r="1074" s="177" customFormat="1" spans="4:6">
      <c r="D1074" s="105"/>
      <c r="E1074" s="105"/>
      <c r="F1074" s="105"/>
    </row>
    <row r="1075" s="177" customFormat="1" spans="4:6">
      <c r="D1075" s="105"/>
      <c r="E1075" s="105"/>
      <c r="F1075" s="105"/>
    </row>
    <row r="1076" s="177" customFormat="1" spans="4:6">
      <c r="D1076" s="105"/>
      <c r="E1076" s="105"/>
      <c r="F1076" s="105"/>
    </row>
    <row r="1077" s="177" customFormat="1" spans="4:6">
      <c r="D1077" s="105"/>
      <c r="E1077" s="105"/>
      <c r="F1077" s="105"/>
    </row>
    <row r="1078" s="177" customFormat="1" spans="4:6">
      <c r="D1078" s="105"/>
      <c r="E1078" s="105"/>
      <c r="F1078" s="105"/>
    </row>
    <row r="1079" s="177" customFormat="1" spans="4:6">
      <c r="D1079" s="105"/>
      <c r="E1079" s="105"/>
      <c r="F1079" s="105"/>
    </row>
    <row r="1080" s="177" customFormat="1" spans="4:6">
      <c r="D1080" s="105"/>
      <c r="E1080" s="105"/>
      <c r="F1080" s="105"/>
    </row>
    <row r="1081" s="177" customFormat="1" spans="4:6">
      <c r="D1081" s="105"/>
      <c r="E1081" s="105"/>
      <c r="F1081" s="105"/>
    </row>
    <row r="1082" s="177" customFormat="1" spans="4:6">
      <c r="D1082" s="105"/>
      <c r="E1082" s="105"/>
      <c r="F1082" s="105"/>
    </row>
    <row r="1083" s="177" customFormat="1" spans="4:6">
      <c r="D1083" s="105"/>
      <c r="E1083" s="105"/>
      <c r="F1083" s="105"/>
    </row>
    <row r="1084" s="177" customFormat="1" spans="4:6">
      <c r="D1084" s="105"/>
      <c r="E1084" s="105"/>
      <c r="F1084" s="105"/>
    </row>
    <row r="1085" s="177" customFormat="1" spans="4:6">
      <c r="D1085" s="105"/>
      <c r="E1085" s="105"/>
      <c r="F1085" s="105"/>
    </row>
    <row r="1086" s="177" customFormat="1" spans="4:6">
      <c r="D1086" s="105"/>
      <c r="E1086" s="105"/>
      <c r="F1086" s="105"/>
    </row>
    <row r="1087" s="177" customFormat="1" spans="4:6">
      <c r="D1087" s="105"/>
      <c r="E1087" s="105"/>
      <c r="F1087" s="105"/>
    </row>
    <row r="1088" s="177" customFormat="1" spans="4:6">
      <c r="D1088" s="105"/>
      <c r="E1088" s="105"/>
      <c r="F1088" s="105"/>
    </row>
    <row r="1089" s="177" customFormat="1" spans="4:6">
      <c r="D1089" s="105"/>
      <c r="E1089" s="105"/>
      <c r="F1089" s="105"/>
    </row>
    <row r="1090" s="177" customFormat="1" spans="4:6">
      <c r="D1090" s="105"/>
      <c r="E1090" s="105"/>
      <c r="F1090" s="105"/>
    </row>
    <row r="1091" s="177" customFormat="1" spans="4:6">
      <c r="D1091" s="105"/>
      <c r="E1091" s="105"/>
      <c r="F1091" s="105"/>
    </row>
    <row r="1092" s="177" customFormat="1" spans="4:6">
      <c r="D1092" s="105"/>
      <c r="E1092" s="105"/>
      <c r="F1092" s="105"/>
    </row>
    <row r="1093" s="177" customFormat="1" spans="4:6">
      <c r="D1093" s="105"/>
      <c r="E1093" s="105"/>
      <c r="F1093" s="105"/>
    </row>
    <row r="1094" s="177" customFormat="1" spans="4:6">
      <c r="D1094" s="105"/>
      <c r="E1094" s="105"/>
      <c r="F1094" s="105"/>
    </row>
    <row r="1095" s="177" customFormat="1" spans="4:6">
      <c r="D1095" s="105"/>
      <c r="E1095" s="105"/>
      <c r="F1095" s="105"/>
    </row>
    <row r="1096" s="177" customFormat="1" spans="4:6">
      <c r="D1096" s="105"/>
      <c r="E1096" s="105"/>
      <c r="F1096" s="105"/>
    </row>
    <row r="1097" s="177" customFormat="1" spans="4:6">
      <c r="D1097" s="105"/>
      <c r="E1097" s="105"/>
      <c r="F1097" s="105"/>
    </row>
    <row r="1098" s="177" customFormat="1" spans="4:6">
      <c r="D1098" s="105"/>
      <c r="E1098" s="105"/>
      <c r="F1098" s="105"/>
    </row>
    <row r="1099" s="177" customFormat="1" spans="4:6">
      <c r="D1099" s="105"/>
      <c r="E1099" s="105"/>
      <c r="F1099" s="105"/>
    </row>
    <row r="1100" s="177" customFormat="1" spans="4:6">
      <c r="D1100" s="105"/>
      <c r="E1100" s="105"/>
      <c r="F1100" s="105"/>
    </row>
    <row r="1101" s="177" customFormat="1" spans="4:6">
      <c r="D1101" s="105"/>
      <c r="E1101" s="105"/>
      <c r="F1101" s="105"/>
    </row>
    <row r="1102" s="177" customFormat="1" spans="4:6">
      <c r="D1102" s="105"/>
      <c r="E1102" s="105"/>
      <c r="F1102" s="105"/>
    </row>
    <row r="1103" s="177" customFormat="1" spans="4:6">
      <c r="D1103" s="105"/>
      <c r="E1103" s="105"/>
      <c r="F1103" s="105"/>
    </row>
    <row r="1104" s="177" customFormat="1" spans="4:6">
      <c r="D1104" s="105"/>
      <c r="E1104" s="105"/>
      <c r="F1104" s="105"/>
    </row>
    <row r="1105" s="177" customFormat="1" spans="4:6">
      <c r="D1105" s="105"/>
      <c r="E1105" s="105"/>
      <c r="F1105" s="105"/>
    </row>
    <row r="1106" s="177" customFormat="1" spans="4:6">
      <c r="D1106" s="105"/>
      <c r="E1106" s="105"/>
      <c r="F1106" s="105"/>
    </row>
    <row r="1107" s="177" customFormat="1" spans="4:6">
      <c r="D1107" s="105"/>
      <c r="E1107" s="105"/>
      <c r="F1107" s="105"/>
    </row>
    <row r="1108" s="177" customFormat="1" spans="4:6">
      <c r="D1108" s="105"/>
      <c r="E1108" s="105"/>
      <c r="F1108" s="105"/>
    </row>
    <row r="1109" s="177" customFormat="1" spans="4:6">
      <c r="D1109" s="105"/>
      <c r="E1109" s="105"/>
      <c r="F1109" s="105"/>
    </row>
    <row r="1110" s="177" customFormat="1" spans="4:6">
      <c r="D1110" s="105"/>
      <c r="E1110" s="105"/>
      <c r="F1110" s="105"/>
    </row>
    <row r="1111" s="177" customFormat="1" spans="4:6">
      <c r="D1111" s="105"/>
      <c r="E1111" s="105"/>
      <c r="F1111" s="105"/>
    </row>
    <row r="1112" s="177" customFormat="1" spans="4:6">
      <c r="D1112" s="105"/>
      <c r="E1112" s="105"/>
      <c r="F1112" s="105"/>
    </row>
    <row r="1113" s="177" customFormat="1" spans="4:6">
      <c r="D1113" s="105"/>
      <c r="E1113" s="105"/>
      <c r="F1113" s="105"/>
    </row>
    <row r="1114" s="177" customFormat="1" spans="4:6">
      <c r="D1114" s="105"/>
      <c r="E1114" s="105"/>
      <c r="F1114" s="105"/>
    </row>
    <row r="1115" s="177" customFormat="1" spans="4:6">
      <c r="D1115" s="105"/>
      <c r="E1115" s="105"/>
      <c r="F1115" s="105"/>
    </row>
    <row r="1116" s="177" customFormat="1" spans="4:6">
      <c r="D1116" s="105"/>
      <c r="E1116" s="105"/>
      <c r="F1116" s="105"/>
    </row>
    <row r="1117" s="177" customFormat="1" spans="4:6">
      <c r="D1117" s="105"/>
      <c r="E1117" s="105"/>
      <c r="F1117" s="105"/>
    </row>
    <row r="1118" s="177" customFormat="1" spans="4:6">
      <c r="D1118" s="105"/>
      <c r="E1118" s="105"/>
      <c r="F1118" s="105"/>
    </row>
    <row r="1119" s="177" customFormat="1" spans="4:6">
      <c r="D1119" s="105"/>
      <c r="E1119" s="105"/>
      <c r="F1119" s="105"/>
    </row>
    <row r="1120" s="177" customFormat="1" spans="4:6">
      <c r="D1120" s="105"/>
      <c r="E1120" s="105"/>
      <c r="F1120" s="105"/>
    </row>
    <row r="1121" s="177" customFormat="1" spans="4:6">
      <c r="D1121" s="105"/>
      <c r="E1121" s="105"/>
      <c r="F1121" s="105"/>
    </row>
    <row r="1122" s="177" customFormat="1" spans="4:6">
      <c r="D1122" s="105"/>
      <c r="E1122" s="105"/>
      <c r="F1122" s="105"/>
    </row>
    <row r="1123" s="177" customFormat="1" spans="4:6">
      <c r="D1123" s="105"/>
      <c r="E1123" s="105"/>
      <c r="F1123" s="105"/>
    </row>
    <row r="1124" s="177" customFormat="1" spans="4:6">
      <c r="D1124" s="105"/>
      <c r="E1124" s="105"/>
      <c r="F1124" s="105"/>
    </row>
    <row r="1125" s="177" customFormat="1" spans="4:6">
      <c r="D1125" s="105"/>
      <c r="E1125" s="105"/>
      <c r="F1125" s="105"/>
    </row>
    <row r="1126" s="177" customFormat="1" spans="4:6">
      <c r="D1126" s="105"/>
      <c r="E1126" s="105"/>
      <c r="F1126" s="105"/>
    </row>
    <row r="1127" s="177" customFormat="1" spans="4:6">
      <c r="D1127" s="105"/>
      <c r="E1127" s="105"/>
      <c r="F1127" s="105"/>
    </row>
    <row r="1128" s="177" customFormat="1" spans="4:6">
      <c r="D1128" s="105"/>
      <c r="E1128" s="105"/>
      <c r="F1128" s="105"/>
    </row>
    <row r="1129" s="177" customFormat="1" spans="4:6">
      <c r="D1129" s="105"/>
      <c r="E1129" s="105"/>
      <c r="F1129" s="105"/>
    </row>
    <row r="1130" s="177" customFormat="1" spans="4:6">
      <c r="D1130" s="105"/>
      <c r="E1130" s="105"/>
      <c r="F1130" s="105"/>
    </row>
    <row r="1131" s="177" customFormat="1" spans="4:6">
      <c r="D1131" s="105"/>
      <c r="E1131" s="105"/>
      <c r="F1131" s="105"/>
    </row>
    <row r="1132" s="177" customFormat="1" spans="4:6">
      <c r="D1132" s="105"/>
      <c r="E1132" s="105"/>
      <c r="F1132" s="105"/>
    </row>
    <row r="1133" s="177" customFormat="1" spans="4:6">
      <c r="D1133" s="105"/>
      <c r="E1133" s="105"/>
      <c r="F1133" s="105"/>
    </row>
    <row r="1134" s="177" customFormat="1" spans="4:6">
      <c r="D1134" s="105"/>
      <c r="E1134" s="105"/>
      <c r="F1134" s="105"/>
    </row>
    <row r="1135" s="177" customFormat="1" spans="4:6">
      <c r="D1135" s="105"/>
      <c r="E1135" s="105"/>
      <c r="F1135" s="105"/>
    </row>
    <row r="1136" s="177" customFormat="1" spans="4:6">
      <c r="D1136" s="105"/>
      <c r="E1136" s="105"/>
      <c r="F1136" s="105"/>
    </row>
    <row r="1137" s="177" customFormat="1" spans="4:6">
      <c r="D1137" s="105"/>
      <c r="E1137" s="105"/>
      <c r="F1137" s="105"/>
    </row>
    <row r="1138" s="177" customFormat="1" spans="4:6">
      <c r="D1138" s="105"/>
      <c r="E1138" s="105"/>
      <c r="F1138" s="105"/>
    </row>
    <row r="1139" s="177" customFormat="1" spans="4:6">
      <c r="D1139" s="105"/>
      <c r="E1139" s="105"/>
      <c r="F1139" s="105"/>
    </row>
    <row r="1140" s="177" customFormat="1" spans="4:6">
      <c r="D1140" s="105"/>
      <c r="E1140" s="105"/>
      <c r="F1140" s="105"/>
    </row>
    <row r="1141" s="177" customFormat="1" spans="4:6">
      <c r="D1141" s="105"/>
      <c r="E1141" s="105"/>
      <c r="F1141" s="105"/>
    </row>
    <row r="1142" s="177" customFormat="1" spans="4:6">
      <c r="D1142" s="105"/>
      <c r="E1142" s="105"/>
      <c r="F1142" s="105"/>
    </row>
    <row r="1143" s="177" customFormat="1" spans="4:6">
      <c r="D1143" s="105"/>
      <c r="E1143" s="105"/>
      <c r="F1143" s="105"/>
    </row>
    <row r="1144" s="177" customFormat="1" spans="4:6">
      <c r="D1144" s="105"/>
      <c r="E1144" s="105"/>
      <c r="F1144" s="105"/>
    </row>
    <row r="1145" s="177" customFormat="1" spans="4:6">
      <c r="D1145" s="105"/>
      <c r="E1145" s="105"/>
      <c r="F1145" s="105"/>
    </row>
    <row r="1146" s="177" customFormat="1" spans="4:6">
      <c r="D1146" s="105"/>
      <c r="E1146" s="105"/>
      <c r="F1146" s="105"/>
    </row>
    <row r="1147" s="177" customFormat="1" spans="4:6">
      <c r="D1147" s="105"/>
      <c r="E1147" s="105"/>
      <c r="F1147" s="105"/>
    </row>
    <row r="1148" s="177" customFormat="1" spans="4:6">
      <c r="D1148" s="105"/>
      <c r="E1148" s="105"/>
      <c r="F1148" s="105"/>
    </row>
    <row r="1149" s="177" customFormat="1" spans="4:6">
      <c r="D1149" s="105"/>
      <c r="E1149" s="105"/>
      <c r="F1149" s="105"/>
    </row>
    <row r="1150" s="177" customFormat="1" spans="4:6">
      <c r="D1150" s="105"/>
      <c r="E1150" s="105"/>
      <c r="F1150" s="105"/>
    </row>
    <row r="1151" s="177" customFormat="1" spans="4:6">
      <c r="D1151" s="105"/>
      <c r="E1151" s="105"/>
      <c r="F1151" s="105"/>
    </row>
    <row r="1152" s="177" customFormat="1" spans="4:6">
      <c r="D1152" s="105"/>
      <c r="E1152" s="105"/>
      <c r="F1152" s="105"/>
    </row>
    <row r="1153" s="177" customFormat="1" spans="4:6">
      <c r="D1153" s="105"/>
      <c r="E1153" s="105"/>
      <c r="F1153" s="105"/>
    </row>
    <row r="1154" s="177" customFormat="1" spans="4:6">
      <c r="D1154" s="105"/>
      <c r="E1154" s="105"/>
      <c r="F1154" s="105"/>
    </row>
    <row r="1155" s="177" customFormat="1" spans="4:6">
      <c r="D1155" s="105"/>
      <c r="E1155" s="105"/>
      <c r="F1155" s="105"/>
    </row>
    <row r="1156" s="177" customFormat="1" spans="4:6">
      <c r="D1156" s="105"/>
      <c r="E1156" s="105"/>
      <c r="F1156" s="105"/>
    </row>
    <row r="1157" s="177" customFormat="1" spans="4:6">
      <c r="D1157" s="105"/>
      <c r="E1157" s="105"/>
      <c r="F1157" s="105"/>
    </row>
    <row r="1158" s="177" customFormat="1" spans="4:6">
      <c r="D1158" s="105"/>
      <c r="E1158" s="105"/>
      <c r="F1158" s="105"/>
    </row>
    <row r="1159" s="177" customFormat="1" spans="4:6">
      <c r="D1159" s="105"/>
      <c r="E1159" s="105"/>
      <c r="F1159" s="105"/>
    </row>
    <row r="1160" s="177" customFormat="1" spans="4:6">
      <c r="D1160" s="105"/>
      <c r="E1160" s="105"/>
      <c r="F1160" s="105"/>
    </row>
    <row r="1161" s="177" customFormat="1" spans="4:6">
      <c r="D1161" s="105"/>
      <c r="E1161" s="105"/>
      <c r="F1161" s="105"/>
    </row>
    <row r="1162" s="177" customFormat="1" spans="4:6">
      <c r="D1162" s="105"/>
      <c r="E1162" s="105"/>
      <c r="F1162" s="105"/>
    </row>
    <row r="1163" s="177" customFormat="1" spans="4:6">
      <c r="D1163" s="105"/>
      <c r="E1163" s="105"/>
      <c r="F1163" s="105"/>
    </row>
    <row r="1164" s="177" customFormat="1" spans="4:6">
      <c r="D1164" s="105"/>
      <c r="E1164" s="105"/>
      <c r="F1164" s="105"/>
    </row>
    <row r="1165" s="177" customFormat="1" spans="4:6">
      <c r="D1165" s="105"/>
      <c r="E1165" s="105"/>
      <c r="F1165" s="105"/>
    </row>
    <row r="1166" s="177" customFormat="1" spans="4:6">
      <c r="D1166" s="105"/>
      <c r="E1166" s="105"/>
      <c r="F1166" s="105"/>
    </row>
    <row r="1167" s="177" customFormat="1" spans="4:6">
      <c r="D1167" s="105"/>
      <c r="E1167" s="105"/>
      <c r="F1167" s="105"/>
    </row>
    <row r="1168" s="177" customFormat="1" spans="4:6">
      <c r="D1168" s="105"/>
      <c r="E1168" s="105"/>
      <c r="F1168" s="105"/>
    </row>
    <row r="1169" s="177" customFormat="1" spans="4:6">
      <c r="D1169" s="105"/>
      <c r="E1169" s="105"/>
      <c r="F1169" s="105"/>
    </row>
    <row r="1170" s="177" customFormat="1" spans="4:6">
      <c r="D1170" s="105"/>
      <c r="E1170" s="105"/>
      <c r="F1170" s="105"/>
    </row>
    <row r="1171" s="177" customFormat="1" spans="4:6">
      <c r="D1171" s="105"/>
      <c r="E1171" s="105"/>
      <c r="F1171" s="105"/>
    </row>
    <row r="1172" s="177" customFormat="1" spans="4:6">
      <c r="D1172" s="105"/>
      <c r="E1172" s="105"/>
      <c r="F1172" s="105"/>
    </row>
    <row r="1173" s="177" customFormat="1" spans="4:6">
      <c r="D1173" s="105"/>
      <c r="E1173" s="105"/>
      <c r="F1173" s="105"/>
    </row>
    <row r="1174" s="177" customFormat="1" spans="4:6">
      <c r="D1174" s="105"/>
      <c r="E1174" s="105"/>
      <c r="F1174" s="105"/>
    </row>
    <row r="1175" s="177" customFormat="1" spans="4:6">
      <c r="D1175" s="105"/>
      <c r="E1175" s="105"/>
      <c r="F1175" s="105"/>
    </row>
    <row r="1176" s="177" customFormat="1" spans="4:6">
      <c r="D1176" s="105"/>
      <c r="E1176" s="105"/>
      <c r="F1176" s="105"/>
    </row>
    <row r="1177" s="177" customFormat="1" spans="4:6">
      <c r="D1177" s="105"/>
      <c r="E1177" s="105"/>
      <c r="F1177" s="105"/>
    </row>
    <row r="1178" s="177" customFormat="1" spans="4:6">
      <c r="D1178" s="105"/>
      <c r="E1178" s="105"/>
      <c r="F1178" s="105"/>
    </row>
    <row r="1179" s="177" customFormat="1" spans="4:6">
      <c r="D1179" s="105"/>
      <c r="E1179" s="105"/>
      <c r="F1179" s="105"/>
    </row>
    <row r="1180" s="177" customFormat="1" spans="4:6">
      <c r="D1180" s="105"/>
      <c r="E1180" s="105"/>
      <c r="F1180" s="105"/>
    </row>
    <row r="1181" s="177" customFormat="1" spans="4:6">
      <c r="D1181" s="105"/>
      <c r="E1181" s="105"/>
      <c r="F1181" s="105"/>
    </row>
    <row r="1182" s="177" customFormat="1" spans="4:6">
      <c r="D1182" s="105"/>
      <c r="E1182" s="105"/>
      <c r="F1182" s="105"/>
    </row>
    <row r="1183" s="177" customFormat="1" spans="4:6">
      <c r="D1183" s="105"/>
      <c r="E1183" s="105"/>
      <c r="F1183" s="105"/>
    </row>
    <row r="1184" s="177" customFormat="1" spans="4:6">
      <c r="D1184" s="105"/>
      <c r="E1184" s="105"/>
      <c r="F1184" s="105"/>
    </row>
    <row r="1185" s="177" customFormat="1" spans="4:6">
      <c r="D1185" s="105"/>
      <c r="E1185" s="105"/>
      <c r="F1185" s="105"/>
    </row>
    <row r="1186" s="177" customFormat="1" spans="4:6">
      <c r="D1186" s="105"/>
      <c r="E1186" s="105"/>
      <c r="F1186" s="105"/>
    </row>
    <row r="1187" s="177" customFormat="1" spans="4:6">
      <c r="D1187" s="105"/>
      <c r="E1187" s="105"/>
      <c r="F1187" s="105"/>
    </row>
    <row r="1188" s="177" customFormat="1" spans="4:6">
      <c r="D1188" s="105"/>
      <c r="E1188" s="105"/>
      <c r="F1188" s="105"/>
    </row>
    <row r="1189" s="177" customFormat="1" spans="4:6">
      <c r="D1189" s="105"/>
      <c r="E1189" s="105"/>
      <c r="F1189" s="105"/>
    </row>
    <row r="1190" s="177" customFormat="1" spans="4:6">
      <c r="D1190" s="105"/>
      <c r="E1190" s="105"/>
      <c r="F1190" s="105"/>
    </row>
    <row r="1191" s="177" customFormat="1" spans="4:6">
      <c r="D1191" s="105"/>
      <c r="E1191" s="105"/>
      <c r="F1191" s="105"/>
    </row>
    <row r="1192" s="177" customFormat="1" spans="4:6">
      <c r="D1192" s="105"/>
      <c r="E1192" s="105"/>
      <c r="F1192" s="105"/>
    </row>
    <row r="1193" s="177" customFormat="1" spans="4:6">
      <c r="D1193" s="105"/>
      <c r="E1193" s="105"/>
      <c r="F1193" s="105"/>
    </row>
    <row r="1194" s="177" customFormat="1" spans="4:6">
      <c r="D1194" s="105"/>
      <c r="E1194" s="105"/>
      <c r="F1194" s="105"/>
    </row>
    <row r="1195" s="177" customFormat="1" spans="4:6">
      <c r="D1195" s="105"/>
      <c r="E1195" s="105"/>
      <c r="F1195" s="105"/>
    </row>
    <row r="1196" s="177" customFormat="1" spans="4:6">
      <c r="D1196" s="105"/>
      <c r="E1196" s="105"/>
      <c r="F1196" s="105"/>
    </row>
    <row r="1197" s="177" customFormat="1" spans="4:6">
      <c r="D1197" s="105"/>
      <c r="E1197" s="105"/>
      <c r="F1197" s="105"/>
    </row>
    <row r="1198" s="177" customFormat="1" spans="4:6">
      <c r="D1198" s="105"/>
      <c r="E1198" s="105"/>
      <c r="F1198" s="105"/>
    </row>
    <row r="1199" s="177" customFormat="1" spans="4:6">
      <c r="D1199" s="105"/>
      <c r="E1199" s="105"/>
      <c r="F1199" s="105"/>
    </row>
    <row r="1200" s="177" customFormat="1" spans="4:6">
      <c r="D1200" s="105"/>
      <c r="E1200" s="105"/>
      <c r="F1200" s="105"/>
    </row>
    <row r="1201" s="177" customFormat="1" spans="4:6">
      <c r="D1201" s="105"/>
      <c r="E1201" s="105"/>
      <c r="F1201" s="105"/>
    </row>
    <row r="1202" s="177" customFormat="1" spans="4:6">
      <c r="D1202" s="105"/>
      <c r="E1202" s="105"/>
      <c r="F1202" s="105"/>
    </row>
    <row r="1203" s="177" customFormat="1" spans="4:6">
      <c r="D1203" s="105"/>
      <c r="E1203" s="105"/>
      <c r="F1203" s="105"/>
    </row>
    <row r="1204" s="177" customFormat="1" spans="4:6">
      <c r="D1204" s="105"/>
      <c r="E1204" s="105"/>
      <c r="F1204" s="105"/>
    </row>
    <row r="1205" s="177" customFormat="1" spans="4:6">
      <c r="D1205" s="105"/>
      <c r="E1205" s="105"/>
      <c r="F1205" s="105"/>
    </row>
    <row r="1206" s="177" customFormat="1" spans="4:6">
      <c r="D1206" s="105"/>
      <c r="E1206" s="105"/>
      <c r="F1206" s="105"/>
    </row>
    <row r="1207" s="177" customFormat="1" spans="4:6">
      <c r="D1207" s="105"/>
      <c r="E1207" s="105"/>
      <c r="F1207" s="105"/>
    </row>
    <row r="1208" s="177" customFormat="1" spans="4:6">
      <c r="D1208" s="105"/>
      <c r="E1208" s="105"/>
      <c r="F1208" s="105"/>
    </row>
    <row r="1209" s="177" customFormat="1" spans="4:6">
      <c r="D1209" s="105"/>
      <c r="E1209" s="105"/>
      <c r="F1209" s="105"/>
    </row>
    <row r="1210" s="177" customFormat="1" spans="4:6">
      <c r="D1210" s="105"/>
      <c r="E1210" s="105"/>
      <c r="F1210" s="105"/>
    </row>
    <row r="1211" s="177" customFormat="1" spans="4:6">
      <c r="D1211" s="105"/>
      <c r="E1211" s="105"/>
      <c r="F1211" s="105"/>
    </row>
    <row r="1212" s="177" customFormat="1" spans="4:6">
      <c r="D1212" s="105"/>
      <c r="E1212" s="105"/>
      <c r="F1212" s="105"/>
    </row>
    <row r="1213" s="177" customFormat="1" spans="4:6">
      <c r="D1213" s="105"/>
      <c r="E1213" s="105"/>
      <c r="F1213" s="105"/>
    </row>
    <row r="1214" s="177" customFormat="1" spans="4:6">
      <c r="D1214" s="105"/>
      <c r="E1214" s="105"/>
      <c r="F1214" s="105"/>
    </row>
    <row r="1215" s="177" customFormat="1" spans="4:6">
      <c r="D1215" s="105"/>
      <c r="E1215" s="105"/>
      <c r="F1215" s="105"/>
    </row>
    <row r="1216" s="177" customFormat="1" spans="4:6">
      <c r="D1216" s="105"/>
      <c r="E1216" s="105"/>
      <c r="F1216" s="105"/>
    </row>
    <row r="1217" s="177" customFormat="1" spans="4:6">
      <c r="D1217" s="105"/>
      <c r="E1217" s="105"/>
      <c r="F1217" s="105"/>
    </row>
    <row r="1218" s="177" customFormat="1" spans="4:6">
      <c r="D1218" s="105"/>
      <c r="E1218" s="105"/>
      <c r="F1218" s="105"/>
    </row>
    <row r="1219" s="177" customFormat="1" spans="4:6">
      <c r="D1219" s="105"/>
      <c r="E1219" s="105"/>
      <c r="F1219" s="105"/>
    </row>
    <row r="1220" s="177" customFormat="1" spans="4:6">
      <c r="D1220" s="105"/>
      <c r="E1220" s="105"/>
      <c r="F1220" s="105"/>
    </row>
    <row r="1221" s="177" customFormat="1" spans="4:6">
      <c r="D1221" s="105"/>
      <c r="E1221" s="105"/>
      <c r="F1221" s="105"/>
    </row>
    <row r="1222" s="177" customFormat="1" spans="4:6">
      <c r="D1222" s="105"/>
      <c r="E1222" s="105"/>
      <c r="F1222" s="105"/>
    </row>
    <row r="1223" s="177" customFormat="1" spans="4:6">
      <c r="D1223" s="105"/>
      <c r="E1223" s="105"/>
      <c r="F1223" s="105"/>
    </row>
    <row r="1224" s="177" customFormat="1" spans="4:6">
      <c r="D1224" s="105"/>
      <c r="E1224" s="105"/>
      <c r="F1224" s="105"/>
    </row>
    <row r="1225" s="177" customFormat="1" spans="4:6">
      <c r="D1225" s="105"/>
      <c r="E1225" s="105"/>
      <c r="F1225" s="105"/>
    </row>
    <row r="1226" s="177" customFormat="1" spans="4:6">
      <c r="D1226" s="105"/>
      <c r="E1226" s="105"/>
      <c r="F1226" s="105"/>
    </row>
    <row r="1227" s="177" customFormat="1" spans="4:6">
      <c r="D1227" s="105"/>
      <c r="E1227" s="105"/>
      <c r="F1227" s="105"/>
    </row>
    <row r="1228" s="177" customFormat="1" spans="4:6">
      <c r="D1228" s="105"/>
      <c r="E1228" s="105"/>
      <c r="F1228" s="105"/>
    </row>
    <row r="1229" s="177" customFormat="1" spans="4:6">
      <c r="D1229" s="105"/>
      <c r="E1229" s="105"/>
      <c r="F1229" s="105"/>
    </row>
    <row r="1230" s="177" customFormat="1" spans="4:6">
      <c r="D1230" s="105"/>
      <c r="E1230" s="105"/>
      <c r="F1230" s="105"/>
    </row>
    <row r="1231" s="177" customFormat="1" spans="4:6">
      <c r="D1231" s="105"/>
      <c r="E1231" s="105"/>
      <c r="F1231" s="105"/>
    </row>
    <row r="1232" s="177" customFormat="1" spans="4:6">
      <c r="D1232" s="105"/>
      <c r="E1232" s="105"/>
      <c r="F1232" s="105"/>
    </row>
    <row r="1233" s="177" customFormat="1" spans="4:6">
      <c r="D1233" s="105"/>
      <c r="E1233" s="105"/>
      <c r="F1233" s="105"/>
    </row>
    <row r="1234" s="177" customFormat="1" spans="4:6">
      <c r="D1234" s="105"/>
      <c r="E1234" s="105"/>
      <c r="F1234" s="105"/>
    </row>
    <row r="1235" s="177" customFormat="1" spans="4:6">
      <c r="D1235" s="105"/>
      <c r="E1235" s="105"/>
      <c r="F1235" s="105"/>
    </row>
    <row r="1236" s="177" customFormat="1" spans="4:6">
      <c r="D1236" s="105"/>
      <c r="E1236" s="105"/>
      <c r="F1236" s="105"/>
    </row>
    <row r="1237" s="177" customFormat="1" spans="4:6">
      <c r="D1237" s="105"/>
      <c r="E1237" s="105"/>
      <c r="F1237" s="105"/>
    </row>
    <row r="1238" s="177" customFormat="1" spans="4:6">
      <c r="D1238" s="105"/>
      <c r="E1238" s="105"/>
      <c r="F1238" s="105"/>
    </row>
    <row r="1239" s="177" customFormat="1" spans="4:6">
      <c r="D1239" s="105"/>
      <c r="E1239" s="105"/>
      <c r="F1239" s="105"/>
    </row>
    <row r="1240" s="177" customFormat="1" spans="4:6">
      <c r="D1240" s="105"/>
      <c r="E1240" s="105"/>
      <c r="F1240" s="105"/>
    </row>
    <row r="1241" s="177" customFormat="1" spans="4:6">
      <c r="D1241" s="105"/>
      <c r="E1241" s="105"/>
      <c r="F1241" s="105"/>
    </row>
    <row r="1242" s="177" customFormat="1" spans="4:6">
      <c r="D1242" s="105"/>
      <c r="E1242" s="105"/>
      <c r="F1242" s="105"/>
    </row>
    <row r="1243" s="177" customFormat="1" spans="4:6">
      <c r="D1243" s="105"/>
      <c r="E1243" s="105"/>
      <c r="F1243" s="105"/>
    </row>
    <row r="1244" s="177" customFormat="1" spans="4:6">
      <c r="D1244" s="105"/>
      <c r="E1244" s="105"/>
      <c r="F1244" s="105"/>
    </row>
    <row r="1245" s="177" customFormat="1" spans="4:6">
      <c r="D1245" s="105"/>
      <c r="E1245" s="105"/>
      <c r="F1245" s="105"/>
    </row>
    <row r="1246" s="177" customFormat="1" spans="4:6">
      <c r="D1246" s="105"/>
      <c r="E1246" s="105"/>
      <c r="F1246" s="105"/>
    </row>
    <row r="1247" s="177" customFormat="1" spans="4:6">
      <c r="D1247" s="105"/>
      <c r="E1247" s="105"/>
      <c r="F1247" s="105"/>
    </row>
    <row r="1248" s="177" customFormat="1" spans="4:6">
      <c r="D1248" s="105"/>
      <c r="E1248" s="105"/>
      <c r="F1248" s="105"/>
    </row>
    <row r="1249" s="177" customFormat="1" spans="4:6">
      <c r="D1249" s="105"/>
      <c r="E1249" s="105"/>
      <c r="F1249" s="105"/>
    </row>
    <row r="1250" s="177" customFormat="1" spans="4:6">
      <c r="D1250" s="105"/>
      <c r="E1250" s="105"/>
      <c r="F1250" s="105"/>
    </row>
    <row r="1251" s="177" customFormat="1" spans="4:6">
      <c r="D1251" s="105"/>
      <c r="E1251" s="105"/>
      <c r="F1251" s="105"/>
    </row>
    <row r="1252" s="177" customFormat="1" spans="4:6">
      <c r="D1252" s="105"/>
      <c r="E1252" s="105"/>
      <c r="F1252" s="105"/>
    </row>
    <row r="1253" s="177" customFormat="1" spans="4:6">
      <c r="D1253" s="105"/>
      <c r="E1253" s="105"/>
      <c r="F1253" s="105"/>
    </row>
    <row r="1254" s="177" customFormat="1" spans="4:6">
      <c r="D1254" s="105"/>
      <c r="E1254" s="105"/>
      <c r="F1254" s="105"/>
    </row>
    <row r="1255" s="177" customFormat="1" spans="4:6">
      <c r="D1255" s="105"/>
      <c r="E1255" s="105"/>
      <c r="F1255" s="105"/>
    </row>
    <row r="1256" s="177" customFormat="1" spans="4:6">
      <c r="D1256" s="105"/>
      <c r="E1256" s="105"/>
      <c r="F1256" s="105"/>
    </row>
    <row r="1257" s="177" customFormat="1" spans="4:6">
      <c r="D1257" s="105"/>
      <c r="E1257" s="105"/>
      <c r="F1257" s="105"/>
    </row>
    <row r="1258" s="177" customFormat="1" spans="4:6">
      <c r="D1258" s="105"/>
      <c r="E1258" s="105"/>
      <c r="F1258" s="105"/>
    </row>
    <row r="1259" s="177" customFormat="1" spans="4:6">
      <c r="D1259" s="105"/>
      <c r="E1259" s="105"/>
      <c r="F1259" s="105"/>
    </row>
    <row r="1260" s="177" customFormat="1" spans="4:6">
      <c r="D1260" s="105"/>
      <c r="E1260" s="105"/>
      <c r="F1260" s="105"/>
    </row>
    <row r="1261" s="177" customFormat="1" spans="4:6">
      <c r="D1261" s="105"/>
      <c r="E1261" s="105"/>
      <c r="F1261" s="105"/>
    </row>
    <row r="1262" s="177" customFormat="1" spans="4:6">
      <c r="D1262" s="105"/>
      <c r="E1262" s="105"/>
      <c r="F1262" s="105"/>
    </row>
    <row r="1263" s="177" customFormat="1" spans="4:6">
      <c r="D1263" s="105"/>
      <c r="E1263" s="105"/>
      <c r="F1263" s="105"/>
    </row>
    <row r="1264" s="177" customFormat="1" spans="4:6">
      <c r="D1264" s="105"/>
      <c r="E1264" s="105"/>
      <c r="F1264" s="105"/>
    </row>
    <row r="1265" s="177" customFormat="1" spans="4:6">
      <c r="D1265" s="105"/>
      <c r="E1265" s="105"/>
      <c r="F1265" s="105"/>
    </row>
    <row r="1266" s="177" customFormat="1" spans="4:6">
      <c r="D1266" s="105"/>
      <c r="E1266" s="105"/>
      <c r="F1266" s="105"/>
    </row>
    <row r="1267" s="177" customFormat="1" spans="4:6">
      <c r="D1267" s="105"/>
      <c r="E1267" s="105"/>
      <c r="F1267" s="105"/>
    </row>
    <row r="1268" s="177" customFormat="1" spans="4:6">
      <c r="D1268" s="105"/>
      <c r="E1268" s="105"/>
      <c r="F1268" s="105"/>
    </row>
    <row r="1269" s="177" customFormat="1" spans="4:6">
      <c r="D1269" s="105"/>
      <c r="E1269" s="105"/>
      <c r="F1269" s="105"/>
    </row>
    <row r="1270" s="177" customFormat="1" spans="4:6">
      <c r="D1270" s="105"/>
      <c r="E1270" s="105"/>
      <c r="F1270" s="105"/>
    </row>
    <row r="1271" s="177" customFormat="1" spans="4:6">
      <c r="D1271" s="105"/>
      <c r="E1271" s="105"/>
      <c r="F1271" s="105"/>
    </row>
    <row r="1272" s="177" customFormat="1" spans="4:6">
      <c r="D1272" s="105"/>
      <c r="E1272" s="105"/>
      <c r="F1272" s="105"/>
    </row>
    <row r="1273" s="177" customFormat="1" spans="4:6">
      <c r="D1273" s="105"/>
      <c r="E1273" s="105"/>
      <c r="F1273" s="105"/>
    </row>
    <row r="1274" s="177" customFormat="1" spans="4:6">
      <c r="D1274" s="105"/>
      <c r="E1274" s="105"/>
      <c r="F1274" s="105"/>
    </row>
    <row r="1275" s="177" customFormat="1" spans="4:6">
      <c r="D1275" s="105"/>
      <c r="E1275" s="105"/>
      <c r="F1275" s="105"/>
    </row>
    <row r="1276" s="177" customFormat="1" spans="4:6">
      <c r="D1276" s="105"/>
      <c r="E1276" s="105"/>
      <c r="F1276" s="105"/>
    </row>
    <row r="1277" s="177" customFormat="1" spans="4:6">
      <c r="D1277" s="105"/>
      <c r="E1277" s="105"/>
      <c r="F1277" s="105"/>
    </row>
    <row r="1278" s="177" customFormat="1" spans="4:6">
      <c r="D1278" s="105"/>
      <c r="E1278" s="105"/>
      <c r="F1278" s="105"/>
    </row>
    <row r="1279" s="177" customFormat="1" spans="4:6">
      <c r="D1279" s="105"/>
      <c r="E1279" s="105"/>
      <c r="F1279" s="105"/>
    </row>
    <row r="1280" s="177" customFormat="1" spans="4:6">
      <c r="D1280" s="105"/>
      <c r="E1280" s="105"/>
      <c r="F1280" s="105"/>
    </row>
    <row r="1281" s="177" customFormat="1" spans="4:6">
      <c r="D1281" s="105"/>
      <c r="E1281" s="105"/>
      <c r="F1281" s="105"/>
    </row>
    <row r="1282" s="177" customFormat="1" spans="4:6">
      <c r="D1282" s="105"/>
      <c r="E1282" s="105"/>
      <c r="F1282" s="105"/>
    </row>
    <row r="1283" s="177" customFormat="1" spans="4:6">
      <c r="D1283" s="105"/>
      <c r="E1283" s="105"/>
      <c r="F1283" s="105"/>
    </row>
    <row r="1284" s="177" customFormat="1" spans="4:6">
      <c r="D1284" s="105"/>
      <c r="E1284" s="105"/>
      <c r="F1284" s="105"/>
    </row>
    <row r="1285" s="177" customFormat="1" spans="4:6">
      <c r="D1285" s="105"/>
      <c r="E1285" s="105"/>
      <c r="F1285" s="105"/>
    </row>
    <row r="1286" s="177" customFormat="1" spans="4:6">
      <c r="D1286" s="105"/>
      <c r="E1286" s="105"/>
      <c r="F1286" s="105"/>
    </row>
    <row r="1287" s="177" customFormat="1" spans="4:6">
      <c r="D1287" s="105"/>
      <c r="E1287" s="105"/>
      <c r="F1287" s="105"/>
    </row>
    <row r="1288" s="177" customFormat="1" spans="4:6">
      <c r="D1288" s="105"/>
      <c r="E1288" s="105"/>
      <c r="F1288" s="105"/>
    </row>
    <row r="1289" s="177" customFormat="1" spans="4:6">
      <c r="D1289" s="105"/>
      <c r="E1289" s="105"/>
      <c r="F1289" s="105"/>
    </row>
    <row r="1290" s="177" customFormat="1" spans="4:6">
      <c r="D1290" s="105"/>
      <c r="E1290" s="105"/>
      <c r="F1290" s="105"/>
    </row>
    <row r="1291" s="177" customFormat="1" spans="4:6">
      <c r="D1291" s="105"/>
      <c r="E1291" s="105"/>
      <c r="F1291" s="105"/>
    </row>
    <row r="1292" s="177" customFormat="1" spans="4:6">
      <c r="D1292" s="105"/>
      <c r="E1292" s="105"/>
      <c r="F1292" s="105"/>
    </row>
    <row r="1293" s="177" customFormat="1" spans="4:6">
      <c r="D1293" s="105"/>
      <c r="E1293" s="105"/>
      <c r="F1293" s="105"/>
    </row>
    <row r="1294" s="177" customFormat="1" spans="4:6">
      <c r="D1294" s="105"/>
      <c r="E1294" s="105"/>
      <c r="F1294" s="105"/>
    </row>
    <row r="1295" s="177" customFormat="1" spans="4:6">
      <c r="D1295" s="105"/>
      <c r="E1295" s="105"/>
      <c r="F1295" s="105"/>
    </row>
    <row r="1296" s="177" customFormat="1" spans="4:6">
      <c r="D1296" s="105"/>
      <c r="E1296" s="105"/>
      <c r="F1296" s="105"/>
    </row>
    <row r="1297" s="177" customFormat="1" spans="4:6">
      <c r="D1297" s="105"/>
      <c r="E1297" s="105"/>
      <c r="F1297" s="105"/>
    </row>
    <row r="1298" s="177" customFormat="1" spans="4:6">
      <c r="D1298" s="105"/>
      <c r="E1298" s="105"/>
      <c r="F1298" s="105"/>
    </row>
    <row r="1299" s="177" customFormat="1" spans="4:6">
      <c r="D1299" s="105"/>
      <c r="E1299" s="105"/>
      <c r="F1299" s="105"/>
    </row>
    <row r="1300" s="177" customFormat="1" spans="4:6">
      <c r="D1300" s="105"/>
      <c r="E1300" s="105"/>
      <c r="F1300" s="105"/>
    </row>
    <row r="1301" s="177" customFormat="1" spans="4:6">
      <c r="D1301" s="105"/>
      <c r="E1301" s="105"/>
      <c r="F1301" s="105"/>
    </row>
    <row r="1302" s="177" customFormat="1" spans="4:6">
      <c r="D1302" s="105"/>
      <c r="E1302" s="105"/>
      <c r="F1302" s="105"/>
    </row>
    <row r="1303" s="177" customFormat="1" spans="4:6">
      <c r="D1303" s="105"/>
      <c r="E1303" s="105"/>
      <c r="F1303" s="105"/>
    </row>
    <row r="1304" s="177" customFormat="1" spans="4:6">
      <c r="D1304" s="105"/>
      <c r="E1304" s="105"/>
      <c r="F1304" s="105"/>
    </row>
    <row r="1305" s="177" customFormat="1" spans="4:6">
      <c r="D1305" s="105"/>
      <c r="E1305" s="105"/>
      <c r="F1305" s="105"/>
    </row>
    <row r="1306" s="177" customFormat="1" spans="4:6">
      <c r="D1306" s="105"/>
      <c r="E1306" s="105"/>
      <c r="F1306" s="105"/>
    </row>
    <row r="1307" s="177" customFormat="1" spans="4:6">
      <c r="D1307" s="105"/>
      <c r="E1307" s="105"/>
      <c r="F1307" s="105"/>
    </row>
    <row r="1308" s="177" customFormat="1" spans="4:6">
      <c r="D1308" s="105"/>
      <c r="E1308" s="105"/>
      <c r="F1308" s="105"/>
    </row>
    <row r="1309" s="177" customFormat="1" spans="4:6">
      <c r="D1309" s="105"/>
      <c r="E1309" s="105"/>
      <c r="F1309" s="105"/>
    </row>
    <row r="1310" s="177" customFormat="1" spans="4:6">
      <c r="D1310" s="105"/>
      <c r="E1310" s="105"/>
      <c r="F1310" s="105"/>
    </row>
    <row r="1311" s="177" customFormat="1" spans="4:6">
      <c r="D1311" s="105"/>
      <c r="E1311" s="105"/>
      <c r="F1311" s="105"/>
    </row>
    <row r="1312" s="177" customFormat="1" spans="4:6">
      <c r="D1312" s="105"/>
      <c r="E1312" s="105"/>
      <c r="F1312" s="105"/>
    </row>
    <row r="1313" s="177" customFormat="1" spans="4:6">
      <c r="D1313" s="105"/>
      <c r="E1313" s="105"/>
      <c r="F1313" s="105"/>
    </row>
    <row r="1314" s="177" customFormat="1" spans="4:6">
      <c r="D1314" s="105"/>
      <c r="E1314" s="105"/>
      <c r="F1314" s="105"/>
    </row>
    <row r="1315" s="177" customFormat="1" spans="4:6">
      <c r="D1315" s="105"/>
      <c r="E1315" s="105"/>
      <c r="F1315" s="105"/>
    </row>
    <row r="1316" s="177" customFormat="1" spans="4:6">
      <c r="D1316" s="105"/>
      <c r="E1316" s="105"/>
      <c r="F1316" s="105"/>
    </row>
    <row r="1317" s="177" customFormat="1" spans="4:6">
      <c r="D1317" s="105"/>
      <c r="E1317" s="105"/>
      <c r="F1317" s="105"/>
    </row>
    <row r="1318" s="177" customFormat="1" spans="4:6">
      <c r="D1318" s="105"/>
      <c r="E1318" s="105"/>
      <c r="F1318" s="105"/>
    </row>
    <row r="1319" s="177" customFormat="1" spans="4:6">
      <c r="D1319" s="105"/>
      <c r="E1319" s="105"/>
      <c r="F1319" s="105"/>
    </row>
    <row r="1320" s="177" customFormat="1" spans="4:6">
      <c r="D1320" s="105"/>
      <c r="E1320" s="105"/>
      <c r="F1320" s="105"/>
    </row>
    <row r="1321" s="177" customFormat="1" spans="4:6">
      <c r="D1321" s="105"/>
      <c r="E1321" s="105"/>
      <c r="F1321" s="105"/>
    </row>
    <row r="1322" s="177" customFormat="1" spans="4:6">
      <c r="D1322" s="105"/>
      <c r="E1322" s="105"/>
      <c r="F1322" s="105"/>
    </row>
    <row r="1323" s="177" customFormat="1" spans="4:6">
      <c r="D1323" s="105"/>
      <c r="E1323" s="105"/>
      <c r="F1323" s="105"/>
    </row>
    <row r="1324" s="177" customFormat="1" spans="4:6">
      <c r="D1324" s="105"/>
      <c r="E1324" s="105"/>
      <c r="F1324" s="105"/>
    </row>
    <row r="1325" s="177" customFormat="1" spans="4:6">
      <c r="D1325" s="105"/>
      <c r="E1325" s="105"/>
      <c r="F1325" s="105"/>
    </row>
    <row r="1326" s="177" customFormat="1" spans="4:6">
      <c r="D1326" s="105"/>
      <c r="E1326" s="105"/>
      <c r="F1326" s="105"/>
    </row>
    <row r="1327" s="177" customFormat="1" spans="4:6">
      <c r="D1327" s="105"/>
      <c r="E1327" s="105"/>
      <c r="F1327" s="105"/>
    </row>
    <row r="1328" s="177" customFormat="1" spans="4:6">
      <c r="D1328" s="105"/>
      <c r="E1328" s="105"/>
      <c r="F1328" s="105"/>
    </row>
    <row r="1329" s="177" customFormat="1" spans="4:6">
      <c r="D1329" s="105"/>
      <c r="E1329" s="105"/>
      <c r="F1329" s="105"/>
    </row>
    <row r="1330" s="177" customFormat="1" spans="4:6">
      <c r="D1330" s="105"/>
      <c r="E1330" s="105"/>
      <c r="F1330" s="105"/>
    </row>
    <row r="1331" s="177" customFormat="1" spans="4:6">
      <c r="D1331" s="105"/>
      <c r="E1331" s="105"/>
      <c r="F1331" s="105"/>
    </row>
    <row r="1332" s="177" customFormat="1" spans="4:6">
      <c r="D1332" s="105"/>
      <c r="E1332" s="105"/>
      <c r="F1332" s="105"/>
    </row>
    <row r="1333" s="177" customFormat="1" spans="4:6">
      <c r="D1333" s="105"/>
      <c r="E1333" s="105"/>
      <c r="F1333" s="105"/>
    </row>
    <row r="1334" s="177" customFormat="1" spans="4:6">
      <c r="D1334" s="105"/>
      <c r="E1334" s="105"/>
      <c r="F1334" s="105"/>
    </row>
    <row r="1335" s="177" customFormat="1" spans="4:6">
      <c r="D1335" s="105"/>
      <c r="E1335" s="105"/>
      <c r="F1335" s="105"/>
    </row>
    <row r="1336" s="177" customFormat="1" spans="4:6">
      <c r="D1336" s="105"/>
      <c r="E1336" s="105"/>
      <c r="F1336" s="105"/>
    </row>
    <row r="1337" s="177" customFormat="1" spans="4:6">
      <c r="D1337" s="105"/>
      <c r="E1337" s="105"/>
      <c r="F1337" s="105"/>
    </row>
    <row r="1338" s="177" customFormat="1" spans="4:6">
      <c r="D1338" s="105"/>
      <c r="E1338" s="105"/>
      <c r="F1338" s="105"/>
    </row>
    <row r="1339" s="177" customFormat="1" spans="4:6">
      <c r="D1339" s="105"/>
      <c r="E1339" s="105"/>
      <c r="F1339" s="105"/>
    </row>
    <row r="1340" s="177" customFormat="1" spans="4:6">
      <c r="D1340" s="105"/>
      <c r="E1340" s="105"/>
      <c r="F1340" s="105"/>
    </row>
    <row r="1341" s="177" customFormat="1" spans="4:6">
      <c r="D1341" s="105"/>
      <c r="E1341" s="105"/>
      <c r="F1341" s="105"/>
    </row>
    <row r="1342" s="177" customFormat="1" spans="4:6">
      <c r="D1342" s="105"/>
      <c r="E1342" s="105"/>
      <c r="F1342" s="105"/>
    </row>
    <row r="1343" s="177" customFormat="1" spans="4:6">
      <c r="D1343" s="105"/>
      <c r="E1343" s="105"/>
      <c r="F1343" s="105"/>
    </row>
    <row r="1344" s="177" customFormat="1" spans="4:6">
      <c r="D1344" s="105"/>
      <c r="E1344" s="105"/>
      <c r="F1344" s="105"/>
    </row>
    <row r="1345" s="177" customFormat="1" spans="4:6">
      <c r="D1345" s="105"/>
      <c r="E1345" s="105"/>
      <c r="F1345" s="105"/>
    </row>
    <row r="1346" s="177" customFormat="1" spans="4:6">
      <c r="D1346" s="105"/>
      <c r="E1346" s="105"/>
      <c r="F1346" s="105"/>
    </row>
    <row r="1347" s="177" customFormat="1" spans="4:6">
      <c r="D1347" s="105"/>
      <c r="E1347" s="105"/>
      <c r="F1347" s="105"/>
    </row>
    <row r="1348" s="177" customFormat="1" spans="4:6">
      <c r="D1348" s="105"/>
      <c r="E1348" s="105"/>
      <c r="F1348" s="105"/>
    </row>
    <row r="1349" s="177" customFormat="1" spans="4:6">
      <c r="D1349" s="105"/>
      <c r="E1349" s="105"/>
      <c r="F1349" s="105"/>
    </row>
    <row r="1350" s="177" customFormat="1" spans="4:6">
      <c r="D1350" s="105"/>
      <c r="E1350" s="105"/>
      <c r="F1350" s="105"/>
    </row>
    <row r="1351" s="177" customFormat="1" spans="4:6">
      <c r="D1351" s="105"/>
      <c r="E1351" s="105"/>
      <c r="F1351" s="105"/>
    </row>
    <row r="1352" s="177" customFormat="1" spans="4:6">
      <c r="D1352" s="105"/>
      <c r="E1352" s="105"/>
      <c r="F1352" s="105"/>
    </row>
    <row r="1353" s="177" customFormat="1" spans="4:6">
      <c r="D1353" s="105"/>
      <c r="E1353" s="105"/>
      <c r="F1353" s="105"/>
    </row>
    <row r="1354" s="177" customFormat="1" spans="4:6">
      <c r="D1354" s="105"/>
      <c r="E1354" s="105"/>
      <c r="F1354" s="105"/>
    </row>
    <row r="1355" s="177" customFormat="1" spans="4:6">
      <c r="D1355" s="105"/>
      <c r="E1355" s="105"/>
      <c r="F1355" s="105"/>
    </row>
    <row r="1356" s="177" customFormat="1" spans="4:6">
      <c r="D1356" s="105"/>
      <c r="E1356" s="105"/>
      <c r="F1356" s="105"/>
    </row>
    <row r="1357" s="177" customFormat="1" spans="4:6">
      <c r="D1357" s="105"/>
      <c r="E1357" s="105"/>
      <c r="F1357" s="105"/>
    </row>
    <row r="1358" s="177" customFormat="1" spans="4:6">
      <c r="D1358" s="105"/>
      <c r="E1358" s="105"/>
      <c r="F1358" s="105"/>
    </row>
    <row r="1359" s="177" customFormat="1" spans="4:6">
      <c r="D1359" s="105"/>
      <c r="E1359" s="105"/>
      <c r="F1359" s="105"/>
    </row>
    <row r="1360" s="177" customFormat="1" spans="4:6">
      <c r="D1360" s="105"/>
      <c r="E1360" s="105"/>
      <c r="F1360" s="105"/>
    </row>
    <row r="1361" s="177" customFormat="1" spans="4:6">
      <c r="D1361" s="105"/>
      <c r="E1361" s="105"/>
      <c r="F1361" s="105"/>
    </row>
    <row r="1362" s="177" customFormat="1" spans="4:6">
      <c r="D1362" s="105"/>
      <c r="E1362" s="105"/>
      <c r="F1362" s="105"/>
    </row>
    <row r="1363" s="177" customFormat="1" spans="4:6">
      <c r="D1363" s="105"/>
      <c r="E1363" s="105"/>
      <c r="F1363" s="105"/>
    </row>
    <row r="1364" s="177" customFormat="1" spans="4:6">
      <c r="D1364" s="105"/>
      <c r="E1364" s="105"/>
      <c r="F1364" s="105"/>
    </row>
    <row r="1365" s="177" customFormat="1" spans="4:6">
      <c r="D1365" s="105"/>
      <c r="E1365" s="105"/>
      <c r="F1365" s="105"/>
    </row>
    <row r="1366" s="177" customFormat="1" spans="4:6">
      <c r="D1366" s="105"/>
      <c r="E1366" s="105"/>
      <c r="F1366" s="105"/>
    </row>
    <row r="1367" s="177" customFormat="1" spans="4:6">
      <c r="D1367" s="105"/>
      <c r="E1367" s="105"/>
      <c r="F1367" s="105"/>
    </row>
    <row r="1368" s="177" customFormat="1" spans="4:6">
      <c r="D1368" s="105"/>
      <c r="E1368" s="105"/>
      <c r="F1368" s="105"/>
    </row>
    <row r="1369" s="177" customFormat="1" spans="4:6">
      <c r="D1369" s="105"/>
      <c r="E1369" s="105"/>
      <c r="F1369" s="105"/>
    </row>
    <row r="1370" s="177" customFormat="1" spans="4:6">
      <c r="D1370" s="105"/>
      <c r="E1370" s="105"/>
      <c r="F1370" s="105"/>
    </row>
    <row r="1371" s="177" customFormat="1" spans="4:6">
      <c r="D1371" s="105"/>
      <c r="E1371" s="105"/>
      <c r="F1371" s="105"/>
    </row>
    <row r="1372" s="177" customFormat="1" spans="4:6">
      <c r="D1372" s="105"/>
      <c r="E1372" s="105"/>
      <c r="F1372" s="105"/>
    </row>
    <row r="1373" s="177" customFormat="1" spans="4:6">
      <c r="D1373" s="105"/>
      <c r="E1373" s="105"/>
      <c r="F1373" s="105"/>
    </row>
    <row r="1374" s="177" customFormat="1" spans="4:6">
      <c r="D1374" s="105"/>
      <c r="E1374" s="105"/>
      <c r="F1374" s="105"/>
    </row>
    <row r="1375" s="177" customFormat="1" spans="4:6">
      <c r="D1375" s="105"/>
      <c r="E1375" s="105"/>
      <c r="F1375" s="105"/>
    </row>
    <row r="1376" s="177" customFormat="1" spans="4:6">
      <c r="D1376" s="105"/>
      <c r="E1376" s="105"/>
      <c r="F1376" s="105"/>
    </row>
    <row r="1377" s="177" customFormat="1" spans="4:6">
      <c r="D1377" s="105"/>
      <c r="E1377" s="105"/>
      <c r="F1377" s="105"/>
    </row>
    <row r="1378" s="177" customFormat="1" spans="4:6">
      <c r="D1378" s="105"/>
      <c r="E1378" s="105"/>
      <c r="F1378" s="105"/>
    </row>
    <row r="1379" s="177" customFormat="1" spans="4:6">
      <c r="D1379" s="105"/>
      <c r="E1379" s="105"/>
      <c r="F1379" s="105"/>
    </row>
    <row r="1380" s="177" customFormat="1" spans="4:6">
      <c r="D1380" s="105"/>
      <c r="E1380" s="105"/>
      <c r="F1380" s="105"/>
    </row>
    <row r="1381" s="177" customFormat="1" spans="4:6">
      <c r="D1381" s="105"/>
      <c r="E1381" s="105"/>
      <c r="F1381" s="105"/>
    </row>
    <row r="1382" s="177" customFormat="1" spans="4:6">
      <c r="D1382" s="105"/>
      <c r="E1382" s="105"/>
      <c r="F1382" s="105"/>
    </row>
    <row r="1383" s="177" customFormat="1" spans="4:6">
      <c r="D1383" s="105"/>
      <c r="E1383" s="105"/>
      <c r="F1383" s="105"/>
    </row>
    <row r="1384" s="177" customFormat="1" spans="4:6">
      <c r="D1384" s="105"/>
      <c r="E1384" s="105"/>
      <c r="F1384" s="105"/>
    </row>
    <row r="1385" s="177" customFormat="1" spans="4:6">
      <c r="D1385" s="105"/>
      <c r="E1385" s="105"/>
      <c r="F1385" s="105"/>
    </row>
    <row r="1386" s="177" customFormat="1" spans="4:6">
      <c r="D1386" s="105"/>
      <c r="E1386" s="105"/>
      <c r="F1386" s="105"/>
    </row>
    <row r="1387" s="177" customFormat="1" spans="4:6">
      <c r="D1387" s="105"/>
      <c r="E1387" s="105"/>
      <c r="F1387" s="105"/>
    </row>
    <row r="1388" s="177" customFormat="1" spans="4:6">
      <c r="D1388" s="105"/>
      <c r="E1388" s="105"/>
      <c r="F1388" s="105"/>
    </row>
    <row r="1389" s="177" customFormat="1" spans="4:6">
      <c r="D1389" s="105"/>
      <c r="E1389" s="105"/>
      <c r="F1389" s="105"/>
    </row>
    <row r="1390" s="177" customFormat="1" spans="4:6">
      <c r="D1390" s="105"/>
      <c r="E1390" s="105"/>
      <c r="F1390" s="105"/>
    </row>
    <row r="1391" s="177" customFormat="1" spans="4:6">
      <c r="D1391" s="105"/>
      <c r="E1391" s="105"/>
      <c r="F1391" s="105"/>
    </row>
    <row r="1392" s="177" customFormat="1" spans="4:6">
      <c r="D1392" s="105"/>
      <c r="E1392" s="105"/>
      <c r="F1392" s="105"/>
    </row>
    <row r="1393" s="177" customFormat="1" spans="4:6">
      <c r="D1393" s="105"/>
      <c r="E1393" s="105"/>
      <c r="F1393" s="105"/>
    </row>
    <row r="1394" s="177" customFormat="1" spans="4:6">
      <c r="D1394" s="105"/>
      <c r="E1394" s="105"/>
      <c r="F1394" s="105"/>
    </row>
    <row r="1395" s="177" customFormat="1" spans="4:6">
      <c r="D1395" s="105"/>
      <c r="E1395" s="105"/>
      <c r="F1395" s="105"/>
    </row>
    <row r="1396" s="177" customFormat="1" spans="4:6">
      <c r="D1396" s="105"/>
      <c r="E1396" s="105"/>
      <c r="F1396" s="105"/>
    </row>
    <row r="1397" s="177" customFormat="1" spans="4:6">
      <c r="D1397" s="105"/>
      <c r="E1397" s="105"/>
      <c r="F1397" s="105"/>
    </row>
    <row r="1398" s="177" customFormat="1" spans="4:6">
      <c r="D1398" s="105"/>
      <c r="E1398" s="105"/>
      <c r="F1398" s="105"/>
    </row>
    <row r="1399" s="177" customFormat="1" spans="4:6">
      <c r="D1399" s="105"/>
      <c r="E1399" s="105"/>
      <c r="F1399" s="105"/>
    </row>
    <row r="1400" s="177" customFormat="1" spans="4:6">
      <c r="D1400" s="105"/>
      <c r="E1400" s="105"/>
      <c r="F1400" s="105"/>
    </row>
    <row r="1401" s="177" customFormat="1" spans="4:6">
      <c r="D1401" s="105"/>
      <c r="E1401" s="105"/>
      <c r="F1401" s="105"/>
    </row>
    <row r="1402" s="177" customFormat="1" spans="4:6">
      <c r="D1402" s="105"/>
      <c r="E1402" s="105"/>
      <c r="F1402" s="105"/>
    </row>
    <row r="1403" s="177" customFormat="1" spans="4:6">
      <c r="D1403" s="105"/>
      <c r="E1403" s="105"/>
      <c r="F1403" s="105"/>
    </row>
    <row r="1404" s="177" customFormat="1" spans="4:6">
      <c r="D1404" s="105"/>
      <c r="E1404" s="105"/>
      <c r="F1404" s="105"/>
    </row>
    <row r="1405" s="177" customFormat="1" spans="4:6">
      <c r="D1405" s="105"/>
      <c r="E1405" s="105"/>
      <c r="F1405" s="105"/>
    </row>
    <row r="1406" s="177" customFormat="1" spans="4:6">
      <c r="D1406" s="105"/>
      <c r="E1406" s="105"/>
      <c r="F1406" s="105"/>
    </row>
    <row r="1407" s="177" customFormat="1" spans="4:6">
      <c r="D1407" s="105"/>
      <c r="E1407" s="105"/>
      <c r="F1407" s="105"/>
    </row>
    <row r="1408" s="177" customFormat="1" spans="4:6">
      <c r="D1408" s="105"/>
      <c r="E1408" s="105"/>
      <c r="F1408" s="105"/>
    </row>
    <row r="1409" s="177" customFormat="1" spans="4:6">
      <c r="D1409" s="105"/>
      <c r="E1409" s="105"/>
      <c r="F1409" s="105"/>
    </row>
    <row r="1410" s="177" customFormat="1" spans="4:6">
      <c r="D1410" s="105"/>
      <c r="E1410" s="105"/>
      <c r="F1410" s="105"/>
    </row>
    <row r="1411" s="177" customFormat="1" spans="4:6">
      <c r="D1411" s="105"/>
      <c r="E1411" s="105"/>
      <c r="F1411" s="105"/>
    </row>
    <row r="1412" s="177" customFormat="1" spans="4:6">
      <c r="D1412" s="105"/>
      <c r="E1412" s="105"/>
      <c r="F1412" s="105"/>
    </row>
    <row r="1413" s="177" customFormat="1" spans="4:6">
      <c r="D1413" s="105"/>
      <c r="E1413" s="105"/>
      <c r="F1413" s="105"/>
    </row>
    <row r="1414" s="177" customFormat="1" spans="4:6">
      <c r="D1414" s="105"/>
      <c r="E1414" s="105"/>
      <c r="F1414" s="105"/>
    </row>
    <row r="1415" s="177" customFormat="1" spans="4:6">
      <c r="D1415" s="105"/>
      <c r="E1415" s="105"/>
      <c r="F1415" s="105"/>
    </row>
    <row r="1416" s="177" customFormat="1" spans="4:6">
      <c r="D1416" s="105"/>
      <c r="E1416" s="105"/>
      <c r="F1416" s="105"/>
    </row>
    <row r="1417" s="177" customFormat="1" spans="4:6">
      <c r="D1417" s="105"/>
      <c r="E1417" s="105"/>
      <c r="F1417" s="105"/>
    </row>
    <row r="1418" s="177" customFormat="1" spans="4:6">
      <c r="D1418" s="105"/>
      <c r="E1418" s="105"/>
      <c r="F1418" s="105"/>
    </row>
    <row r="1419" s="177" customFormat="1" spans="4:6">
      <c r="D1419" s="105"/>
      <c r="E1419" s="105"/>
      <c r="F1419" s="105"/>
    </row>
    <row r="1420" s="177" customFormat="1" spans="4:6">
      <c r="D1420" s="105"/>
      <c r="E1420" s="105"/>
      <c r="F1420" s="105"/>
    </row>
    <row r="1421" s="177" customFormat="1" spans="4:6">
      <c r="D1421" s="105"/>
      <c r="E1421" s="105"/>
      <c r="F1421" s="105"/>
    </row>
    <row r="1422" s="177" customFormat="1" spans="4:6">
      <c r="D1422" s="105"/>
      <c r="E1422" s="105"/>
      <c r="F1422" s="105"/>
    </row>
    <row r="1423" s="177" customFormat="1" spans="4:6">
      <c r="D1423" s="105"/>
      <c r="E1423" s="105"/>
      <c r="F1423" s="105"/>
    </row>
    <row r="1424" s="177" customFormat="1" spans="4:6">
      <c r="D1424" s="105"/>
      <c r="E1424" s="105"/>
      <c r="F1424" s="105"/>
    </row>
    <row r="1425" s="177" customFormat="1" spans="4:6">
      <c r="D1425" s="105"/>
      <c r="E1425" s="105"/>
      <c r="F1425" s="105"/>
    </row>
    <row r="1426" s="177" customFormat="1" spans="4:6">
      <c r="D1426" s="105"/>
      <c r="E1426" s="105"/>
      <c r="F1426" s="105"/>
    </row>
    <row r="1427" s="177" customFormat="1" spans="4:6">
      <c r="D1427" s="105"/>
      <c r="E1427" s="105"/>
      <c r="F1427" s="105"/>
    </row>
    <row r="1428" s="177" customFormat="1" spans="4:6">
      <c r="D1428" s="105"/>
      <c r="E1428" s="105"/>
      <c r="F1428" s="105"/>
    </row>
    <row r="1429" s="177" customFormat="1" spans="4:6">
      <c r="D1429" s="105"/>
      <c r="E1429" s="105"/>
      <c r="F1429" s="105"/>
    </row>
    <row r="1430" s="177" customFormat="1" spans="4:6">
      <c r="D1430" s="105"/>
      <c r="E1430" s="105"/>
      <c r="F1430" s="105"/>
    </row>
    <row r="1431" s="177" customFormat="1" spans="4:6">
      <c r="D1431" s="105"/>
      <c r="E1431" s="105"/>
      <c r="F1431" s="105"/>
    </row>
    <row r="1432" s="177" customFormat="1" spans="4:6">
      <c r="D1432" s="105"/>
      <c r="E1432" s="105"/>
      <c r="F1432" s="105"/>
    </row>
    <row r="1433" s="177" customFormat="1" spans="4:6">
      <c r="D1433" s="105"/>
      <c r="E1433" s="105"/>
      <c r="F1433" s="105"/>
    </row>
    <row r="1434" s="177" customFormat="1" spans="4:6">
      <c r="D1434" s="105"/>
      <c r="E1434" s="105"/>
      <c r="F1434" s="105"/>
    </row>
    <row r="1435" s="177" customFormat="1" spans="4:6">
      <c r="D1435" s="105"/>
      <c r="E1435" s="105"/>
      <c r="F1435" s="105"/>
    </row>
    <row r="1436" s="177" customFormat="1" spans="4:6">
      <c r="D1436" s="105"/>
      <c r="E1436" s="105"/>
      <c r="F1436" s="105"/>
    </row>
    <row r="1437" s="177" customFormat="1" spans="4:6">
      <c r="D1437" s="105"/>
      <c r="E1437" s="105"/>
      <c r="F1437" s="105"/>
    </row>
    <row r="1438" s="177" customFormat="1" spans="4:6">
      <c r="D1438" s="105"/>
      <c r="E1438" s="105"/>
      <c r="F1438" s="105"/>
    </row>
    <row r="1439" s="177" customFormat="1" spans="4:6">
      <c r="D1439" s="105"/>
      <c r="E1439" s="105"/>
      <c r="F1439" s="105"/>
    </row>
    <row r="1440" s="177" customFormat="1" spans="4:6">
      <c r="D1440" s="105"/>
      <c r="E1440" s="105"/>
      <c r="F1440" s="105"/>
    </row>
    <row r="1441" s="177" customFormat="1" spans="4:6">
      <c r="D1441" s="105"/>
      <c r="E1441" s="105"/>
      <c r="F1441" s="105"/>
    </row>
    <row r="1442" s="177" customFormat="1" spans="4:6">
      <c r="D1442" s="105"/>
      <c r="E1442" s="105"/>
      <c r="F1442" s="105"/>
    </row>
    <row r="1443" s="177" customFormat="1" spans="4:6">
      <c r="D1443" s="105"/>
      <c r="E1443" s="105"/>
      <c r="F1443" s="105"/>
    </row>
    <row r="1444" s="177" customFormat="1" spans="4:6">
      <c r="D1444" s="105"/>
      <c r="E1444" s="105"/>
      <c r="F1444" s="105"/>
    </row>
    <row r="1445" s="177" customFormat="1" spans="4:6">
      <c r="D1445" s="105"/>
      <c r="E1445" s="105"/>
      <c r="F1445" s="105"/>
    </row>
    <row r="1446" s="177" customFormat="1" spans="4:6">
      <c r="D1446" s="105"/>
      <c r="E1446" s="105"/>
      <c r="F1446" s="105"/>
    </row>
    <row r="1447" s="177" customFormat="1" spans="4:6">
      <c r="D1447" s="105"/>
      <c r="E1447" s="105"/>
      <c r="F1447" s="105"/>
    </row>
    <row r="1448" s="177" customFormat="1" spans="4:6">
      <c r="D1448" s="105"/>
      <c r="E1448" s="105"/>
      <c r="F1448" s="105"/>
    </row>
    <row r="1449" s="177" customFormat="1" spans="4:6">
      <c r="D1449" s="105"/>
      <c r="E1449" s="105"/>
      <c r="F1449" s="105"/>
    </row>
    <row r="1450" s="177" customFormat="1" spans="4:6">
      <c r="D1450" s="105"/>
      <c r="E1450" s="105"/>
      <c r="F1450" s="105"/>
    </row>
    <row r="1451" s="177" customFormat="1" spans="4:6">
      <c r="D1451" s="105"/>
      <c r="E1451" s="105"/>
      <c r="F1451" s="105"/>
    </row>
    <row r="1452" s="177" customFormat="1" spans="4:6">
      <c r="D1452" s="105"/>
      <c r="E1452" s="105"/>
      <c r="F1452" s="105"/>
    </row>
    <row r="1453" s="177" customFormat="1" spans="4:6">
      <c r="D1453" s="105"/>
      <c r="E1453" s="105"/>
      <c r="F1453" s="105"/>
    </row>
    <row r="1454" s="177" customFormat="1" spans="4:6">
      <c r="D1454" s="105"/>
      <c r="E1454" s="105"/>
      <c r="F1454" s="105"/>
    </row>
    <row r="1455" s="177" customFormat="1" spans="4:6">
      <c r="D1455" s="105"/>
      <c r="E1455" s="105"/>
      <c r="F1455" s="105"/>
    </row>
    <row r="1456" s="177" customFormat="1" spans="4:6">
      <c r="D1456" s="105"/>
      <c r="E1456" s="105"/>
      <c r="F1456" s="105"/>
    </row>
    <row r="1457" s="177" customFormat="1" spans="4:6">
      <c r="D1457" s="105"/>
      <c r="E1457" s="105"/>
      <c r="F1457" s="105"/>
    </row>
    <row r="1458" s="177" customFormat="1" spans="4:6">
      <c r="D1458" s="105"/>
      <c r="E1458" s="105"/>
      <c r="F1458" s="105"/>
    </row>
    <row r="1459" s="177" customFormat="1" spans="4:6">
      <c r="D1459" s="105"/>
      <c r="E1459" s="105"/>
      <c r="F1459" s="105"/>
    </row>
    <row r="1460" s="177" customFormat="1" spans="4:6">
      <c r="D1460" s="105"/>
      <c r="E1460" s="105"/>
      <c r="F1460" s="105"/>
    </row>
    <row r="1461" s="177" customFormat="1" spans="4:6">
      <c r="D1461" s="105"/>
      <c r="E1461" s="105"/>
      <c r="F1461" s="105"/>
    </row>
    <row r="1462" s="177" customFormat="1" spans="4:6">
      <c r="D1462" s="105"/>
      <c r="E1462" s="105"/>
      <c r="F1462" s="105"/>
    </row>
    <row r="1463" s="177" customFormat="1" spans="4:6">
      <c r="D1463" s="105"/>
      <c r="E1463" s="105"/>
      <c r="F1463" s="105"/>
    </row>
    <row r="1464" s="177" customFormat="1" spans="4:6">
      <c r="D1464" s="105"/>
      <c r="E1464" s="105"/>
      <c r="F1464" s="105"/>
    </row>
    <row r="1465" s="177" customFormat="1" spans="4:6">
      <c r="D1465" s="105"/>
      <c r="E1465" s="105"/>
      <c r="F1465" s="105"/>
    </row>
    <row r="1466" s="177" customFormat="1" spans="4:6">
      <c r="D1466" s="105"/>
      <c r="E1466" s="105"/>
      <c r="F1466" s="105"/>
    </row>
    <row r="1467" s="177" customFormat="1" spans="4:6">
      <c r="D1467" s="105"/>
      <c r="E1467" s="105"/>
      <c r="F1467" s="105"/>
    </row>
    <row r="1468" s="177" customFormat="1" spans="4:6">
      <c r="D1468" s="105"/>
      <c r="E1468" s="105"/>
      <c r="F1468" s="105"/>
    </row>
    <row r="1469" s="177" customFormat="1" spans="4:6">
      <c r="D1469" s="105"/>
      <c r="E1469" s="105"/>
      <c r="F1469" s="105"/>
    </row>
    <row r="1470" s="177" customFormat="1" spans="4:6">
      <c r="D1470" s="105"/>
      <c r="E1470" s="105"/>
      <c r="F1470" s="105"/>
    </row>
    <row r="1471" s="177" customFormat="1" spans="4:6">
      <c r="D1471" s="105"/>
      <c r="E1471" s="105"/>
      <c r="F1471" s="105"/>
    </row>
    <row r="1472" s="177" customFormat="1" spans="4:6">
      <c r="D1472" s="105"/>
      <c r="E1472" s="105"/>
      <c r="F1472" s="105"/>
    </row>
    <row r="1473" s="177" customFormat="1" spans="4:6">
      <c r="D1473" s="105"/>
      <c r="E1473" s="105"/>
      <c r="F1473" s="105"/>
    </row>
    <row r="1474" s="177" customFormat="1" spans="4:6">
      <c r="D1474" s="105"/>
      <c r="E1474" s="105"/>
      <c r="F1474" s="105"/>
    </row>
    <row r="1475" s="177" customFormat="1" spans="4:6">
      <c r="D1475" s="105"/>
      <c r="E1475" s="105"/>
      <c r="F1475" s="105"/>
    </row>
    <row r="1476" s="177" customFormat="1" spans="4:6">
      <c r="D1476" s="105"/>
      <c r="E1476" s="105"/>
      <c r="F1476" s="105"/>
    </row>
    <row r="1477" s="177" customFormat="1" spans="4:6">
      <c r="D1477" s="105"/>
      <c r="E1477" s="105"/>
      <c r="F1477" s="105"/>
    </row>
    <row r="1478" s="177" customFormat="1" spans="4:6">
      <c r="D1478" s="105"/>
      <c r="E1478" s="105"/>
      <c r="F1478" s="105"/>
    </row>
    <row r="1479" s="177" customFormat="1" spans="4:6">
      <c r="D1479" s="105"/>
      <c r="E1479" s="105"/>
      <c r="F1479" s="105"/>
    </row>
    <row r="1480" s="177" customFormat="1" spans="4:6">
      <c r="D1480" s="105"/>
      <c r="E1480" s="105"/>
      <c r="F1480" s="105"/>
    </row>
    <row r="1481" s="177" customFormat="1" spans="4:6">
      <c r="D1481" s="105"/>
      <c r="E1481" s="105"/>
      <c r="F1481" s="105"/>
    </row>
    <row r="1482" s="177" customFormat="1" spans="4:6">
      <c r="D1482" s="105"/>
      <c r="E1482" s="105"/>
      <c r="F1482" s="105"/>
    </row>
    <row r="1483" s="177" customFormat="1" spans="4:6">
      <c r="D1483" s="105"/>
      <c r="E1483" s="105"/>
      <c r="F1483" s="105"/>
    </row>
    <row r="1484" s="177" customFormat="1" spans="4:6">
      <c r="D1484" s="105"/>
      <c r="E1484" s="105"/>
      <c r="F1484" s="105"/>
    </row>
    <row r="1485" s="177" customFormat="1" spans="4:6">
      <c r="D1485" s="105"/>
      <c r="E1485" s="105"/>
      <c r="F1485" s="105"/>
    </row>
    <row r="1486" s="177" customFormat="1" spans="4:6">
      <c r="D1486" s="105"/>
      <c r="E1486" s="105"/>
      <c r="F1486" s="105"/>
    </row>
    <row r="1487" s="177" customFormat="1" spans="4:6">
      <c r="D1487" s="105"/>
      <c r="E1487" s="105"/>
      <c r="F1487" s="105"/>
    </row>
    <row r="1488" s="177" customFormat="1" spans="4:6">
      <c r="D1488" s="105"/>
      <c r="E1488" s="105"/>
      <c r="F1488" s="105"/>
    </row>
    <row r="1489" s="177" customFormat="1" spans="4:6">
      <c r="D1489" s="105"/>
      <c r="E1489" s="105"/>
      <c r="F1489" s="105"/>
    </row>
    <row r="1490" s="177" customFormat="1" spans="4:6">
      <c r="D1490" s="105"/>
      <c r="E1490" s="105"/>
      <c r="F1490" s="105"/>
    </row>
    <row r="1491" s="177" customFormat="1" spans="4:6">
      <c r="D1491" s="105"/>
      <c r="E1491" s="105"/>
      <c r="F1491" s="105"/>
    </row>
    <row r="1492" s="177" customFormat="1" spans="4:6">
      <c r="D1492" s="105"/>
      <c r="E1492" s="105"/>
      <c r="F1492" s="105"/>
    </row>
    <row r="1493" s="177" customFormat="1" spans="4:6">
      <c r="D1493" s="105"/>
      <c r="E1493" s="105"/>
      <c r="F1493" s="105"/>
    </row>
    <row r="1494" s="177" customFormat="1" spans="4:6">
      <c r="D1494" s="105"/>
      <c r="E1494" s="105"/>
      <c r="F1494" s="105"/>
    </row>
    <row r="1495" s="177" customFormat="1" spans="4:6">
      <c r="D1495" s="105"/>
      <c r="E1495" s="105"/>
      <c r="F1495" s="105"/>
    </row>
    <row r="1496" s="177" customFormat="1" spans="4:6">
      <c r="D1496" s="105"/>
      <c r="E1496" s="105"/>
      <c r="F1496" s="105"/>
    </row>
    <row r="1497" s="177" customFormat="1" spans="4:6">
      <c r="D1497" s="105"/>
      <c r="E1497" s="105"/>
      <c r="F1497" s="105"/>
    </row>
    <row r="1498" s="177" customFormat="1" spans="4:6">
      <c r="D1498" s="105"/>
      <c r="E1498" s="105"/>
      <c r="F1498" s="105"/>
    </row>
    <row r="1499" s="177" customFormat="1" spans="4:6">
      <c r="D1499" s="105"/>
      <c r="E1499" s="105"/>
      <c r="F1499" s="105"/>
    </row>
    <row r="1500" s="177" customFormat="1" spans="4:6">
      <c r="D1500" s="105"/>
      <c r="E1500" s="105"/>
      <c r="F1500" s="105"/>
    </row>
    <row r="1501" s="177" customFormat="1" spans="4:6">
      <c r="D1501" s="105"/>
      <c r="E1501" s="105"/>
      <c r="F1501" s="105"/>
    </row>
    <row r="1502" s="177" customFormat="1" spans="4:6">
      <c r="D1502" s="105"/>
      <c r="E1502" s="105"/>
      <c r="F1502" s="105"/>
    </row>
    <row r="1503" s="177" customFormat="1" spans="4:6">
      <c r="D1503" s="105"/>
      <c r="E1503" s="105"/>
      <c r="F1503" s="105"/>
    </row>
    <row r="1504" s="177" customFormat="1" spans="4:6">
      <c r="D1504" s="105"/>
      <c r="E1504" s="105"/>
      <c r="F1504" s="105"/>
    </row>
    <row r="1505" s="177" customFormat="1" spans="4:6">
      <c r="D1505" s="105"/>
      <c r="E1505" s="105"/>
      <c r="F1505" s="105"/>
    </row>
    <row r="1506" s="177" customFormat="1" spans="4:6">
      <c r="D1506" s="105"/>
      <c r="E1506" s="105"/>
      <c r="F1506" s="105"/>
    </row>
    <row r="1507" s="177" customFormat="1" spans="4:6">
      <c r="D1507" s="105"/>
      <c r="E1507" s="105"/>
      <c r="F1507" s="105"/>
    </row>
    <row r="1508" s="177" customFormat="1" spans="4:6">
      <c r="D1508" s="105"/>
      <c r="E1508" s="105"/>
      <c r="F1508" s="105"/>
    </row>
    <row r="1509" s="177" customFormat="1" spans="4:6">
      <c r="D1509" s="105"/>
      <c r="E1509" s="105"/>
      <c r="F1509" s="105"/>
    </row>
    <row r="1510" s="177" customFormat="1" spans="4:6">
      <c r="D1510" s="105"/>
      <c r="E1510" s="105"/>
      <c r="F1510" s="105"/>
    </row>
    <row r="1511" s="177" customFormat="1" spans="4:6">
      <c r="D1511" s="105"/>
      <c r="E1511" s="105"/>
      <c r="F1511" s="105"/>
    </row>
    <row r="1512" s="177" customFormat="1" spans="4:6">
      <c r="D1512" s="105"/>
      <c r="E1512" s="105"/>
      <c r="F1512" s="105"/>
    </row>
    <row r="1513" s="177" customFormat="1" spans="4:6">
      <c r="D1513" s="105"/>
      <c r="E1513" s="105"/>
      <c r="F1513" s="105"/>
    </row>
    <row r="1514" s="177" customFormat="1" spans="4:6">
      <c r="D1514" s="105"/>
      <c r="E1514" s="105"/>
      <c r="F1514" s="105"/>
    </row>
    <row r="1515" s="177" customFormat="1" spans="4:6">
      <c r="D1515" s="105"/>
      <c r="E1515" s="105"/>
      <c r="F1515" s="105"/>
    </row>
    <row r="1516" s="177" customFormat="1" spans="4:6">
      <c r="D1516" s="105"/>
      <c r="E1516" s="105"/>
      <c r="F1516" s="105"/>
    </row>
    <row r="1517" s="177" customFormat="1" spans="4:6">
      <c r="D1517" s="105"/>
      <c r="E1517" s="105"/>
      <c r="F1517" s="105"/>
    </row>
    <row r="1518" s="177" customFormat="1" spans="4:6">
      <c r="D1518" s="105"/>
      <c r="E1518" s="105"/>
      <c r="F1518" s="105"/>
    </row>
    <row r="1519" s="177" customFormat="1" spans="4:6">
      <c r="D1519" s="105"/>
      <c r="E1519" s="105"/>
      <c r="F1519" s="105"/>
    </row>
    <row r="1520" s="177" customFormat="1" spans="4:6">
      <c r="D1520" s="105"/>
      <c r="E1520" s="105"/>
      <c r="F1520" s="105"/>
    </row>
    <row r="1521" s="177" customFormat="1" spans="4:6">
      <c r="D1521" s="105"/>
      <c r="E1521" s="105"/>
      <c r="F1521" s="105"/>
    </row>
    <row r="1522" s="177" customFormat="1" spans="4:6">
      <c r="D1522" s="105"/>
      <c r="E1522" s="105"/>
      <c r="F1522" s="105"/>
    </row>
    <row r="1523" s="177" customFormat="1" spans="4:6">
      <c r="D1523" s="105"/>
      <c r="E1523" s="105"/>
      <c r="F1523" s="105"/>
    </row>
    <row r="1524" s="177" customFormat="1" spans="4:6">
      <c r="D1524" s="105"/>
      <c r="E1524" s="105"/>
      <c r="F1524" s="105"/>
    </row>
    <row r="1525" s="177" customFormat="1" spans="4:6">
      <c r="D1525" s="105"/>
      <c r="E1525" s="105"/>
      <c r="F1525" s="105"/>
    </row>
    <row r="1526" s="177" customFormat="1" spans="4:6">
      <c r="D1526" s="105"/>
      <c r="E1526" s="105"/>
      <c r="F1526" s="105"/>
    </row>
    <row r="1527" s="177" customFormat="1" spans="4:6">
      <c r="D1527" s="105"/>
      <c r="E1527" s="105"/>
      <c r="F1527" s="105"/>
    </row>
    <row r="1528" s="177" customFormat="1" spans="4:6">
      <c r="D1528" s="105"/>
      <c r="E1528" s="105"/>
      <c r="F1528" s="105"/>
    </row>
    <row r="1529" s="177" customFormat="1" spans="4:6">
      <c r="D1529" s="105"/>
      <c r="E1529" s="105"/>
      <c r="F1529" s="105"/>
    </row>
    <row r="1530" s="177" customFormat="1" spans="4:6">
      <c r="D1530" s="105"/>
      <c r="E1530" s="105"/>
      <c r="F1530" s="105"/>
    </row>
    <row r="1531" s="177" customFormat="1" spans="4:6">
      <c r="D1531" s="105"/>
      <c r="E1531" s="105"/>
      <c r="F1531" s="105"/>
    </row>
    <row r="1532" s="177" customFormat="1" spans="4:6">
      <c r="D1532" s="105"/>
      <c r="E1532" s="105"/>
      <c r="F1532" s="105"/>
    </row>
    <row r="1533" s="177" customFormat="1" spans="4:6">
      <c r="D1533" s="105"/>
      <c r="E1533" s="105"/>
      <c r="F1533" s="105"/>
    </row>
    <row r="1534" s="177" customFormat="1" spans="4:6">
      <c r="D1534" s="105"/>
      <c r="E1534" s="105"/>
      <c r="F1534" s="105"/>
    </row>
    <row r="1535" s="177" customFormat="1" spans="4:6">
      <c r="D1535" s="105"/>
      <c r="E1535" s="105"/>
      <c r="F1535" s="105"/>
    </row>
    <row r="1536" s="177" customFormat="1" spans="4:6">
      <c r="D1536" s="105"/>
      <c r="E1536" s="105"/>
      <c r="F1536" s="105"/>
    </row>
    <row r="1537" s="177" customFormat="1" spans="4:6">
      <c r="D1537" s="105"/>
      <c r="E1537" s="105"/>
      <c r="F1537" s="105"/>
    </row>
    <row r="1538" s="177" customFormat="1" spans="4:6">
      <c r="D1538" s="105"/>
      <c r="E1538" s="105"/>
      <c r="F1538" s="105"/>
    </row>
    <row r="1539" s="177" customFormat="1" spans="4:6">
      <c r="D1539" s="105"/>
      <c r="E1539" s="105"/>
      <c r="F1539" s="105"/>
    </row>
    <row r="1540" s="177" customFormat="1" spans="4:6">
      <c r="D1540" s="105"/>
      <c r="E1540" s="105"/>
      <c r="F1540" s="105"/>
    </row>
    <row r="1541" s="177" customFormat="1" spans="4:6">
      <c r="D1541" s="105"/>
      <c r="E1541" s="105"/>
      <c r="F1541" s="105"/>
    </row>
    <row r="1542" s="177" customFormat="1" spans="4:6">
      <c r="D1542" s="105"/>
      <c r="E1542" s="105"/>
      <c r="F1542" s="105"/>
    </row>
    <row r="1543" s="177" customFormat="1" spans="4:6">
      <c r="D1543" s="105"/>
      <c r="E1543" s="105"/>
      <c r="F1543" s="105"/>
    </row>
    <row r="1544" s="177" customFormat="1" spans="4:6">
      <c r="D1544" s="105"/>
      <c r="E1544" s="105"/>
      <c r="F1544" s="105"/>
    </row>
    <row r="1545" s="177" customFormat="1" spans="4:6">
      <c r="D1545" s="105"/>
      <c r="E1545" s="105"/>
      <c r="F1545" s="105"/>
    </row>
    <row r="1546" s="177" customFormat="1" spans="4:6">
      <c r="D1546" s="105"/>
      <c r="E1546" s="105"/>
      <c r="F1546" s="105"/>
    </row>
    <row r="1547" s="177" customFormat="1" spans="4:6">
      <c r="D1547" s="105"/>
      <c r="E1547" s="105"/>
      <c r="F1547" s="105"/>
    </row>
    <row r="1548" s="177" customFormat="1" spans="4:6">
      <c r="D1548" s="105"/>
      <c r="E1548" s="105"/>
      <c r="F1548" s="105"/>
    </row>
    <row r="1549" s="177" customFormat="1" spans="4:6">
      <c r="D1549" s="105"/>
      <c r="E1549" s="105"/>
      <c r="F1549" s="105"/>
    </row>
    <row r="1550" s="177" customFormat="1" spans="4:6">
      <c r="D1550" s="105"/>
      <c r="E1550" s="105"/>
      <c r="F1550" s="105"/>
    </row>
    <row r="1551" s="177" customFormat="1" spans="4:6">
      <c r="D1551" s="105"/>
      <c r="E1551" s="105"/>
      <c r="F1551" s="105"/>
    </row>
    <row r="1552" s="177" customFormat="1" spans="4:6">
      <c r="D1552" s="105"/>
      <c r="E1552" s="105"/>
      <c r="F1552" s="105"/>
    </row>
    <row r="1553" s="177" customFormat="1" spans="4:6">
      <c r="D1553" s="105"/>
      <c r="E1553" s="105"/>
      <c r="F1553" s="105"/>
    </row>
    <row r="1554" s="177" customFormat="1" spans="4:6">
      <c r="D1554" s="105"/>
      <c r="E1554" s="105"/>
      <c r="F1554" s="105"/>
    </row>
    <row r="1555" s="177" customFormat="1" spans="4:6">
      <c r="D1555" s="105"/>
      <c r="E1555" s="105"/>
      <c r="F1555" s="105"/>
    </row>
    <row r="1556" s="177" customFormat="1" spans="4:6">
      <c r="D1556" s="105"/>
      <c r="E1556" s="105"/>
      <c r="F1556" s="105"/>
    </row>
    <row r="1557" s="177" customFormat="1" spans="4:6">
      <c r="D1557" s="105"/>
      <c r="E1557" s="105"/>
      <c r="F1557" s="105"/>
    </row>
    <row r="1558" s="177" customFormat="1" spans="4:6">
      <c r="D1558" s="105"/>
      <c r="E1558" s="105"/>
      <c r="F1558" s="105"/>
    </row>
    <row r="1559" s="177" customFormat="1" spans="4:6">
      <c r="D1559" s="105"/>
      <c r="E1559" s="105"/>
      <c r="F1559" s="105"/>
    </row>
    <row r="1560" s="177" customFormat="1" spans="4:6">
      <c r="D1560" s="105"/>
      <c r="E1560" s="105"/>
      <c r="F1560" s="105"/>
    </row>
    <row r="1561" s="177" customFormat="1" spans="4:6">
      <c r="D1561" s="105"/>
      <c r="E1561" s="105"/>
      <c r="F1561" s="105"/>
    </row>
    <row r="1562" s="177" customFormat="1" spans="4:6">
      <c r="D1562" s="105"/>
      <c r="E1562" s="105"/>
      <c r="F1562" s="105"/>
    </row>
    <row r="1563" s="177" customFormat="1" spans="4:6">
      <c r="D1563" s="105"/>
      <c r="E1563" s="105"/>
      <c r="F1563" s="105"/>
    </row>
    <row r="1564" s="177" customFormat="1" spans="4:6">
      <c r="D1564" s="105"/>
      <c r="E1564" s="105"/>
      <c r="F1564" s="105"/>
    </row>
    <row r="1565" s="177" customFormat="1" spans="4:6">
      <c r="D1565" s="105"/>
      <c r="E1565" s="105"/>
      <c r="F1565" s="105"/>
    </row>
    <row r="1566" s="177" customFormat="1" spans="4:6">
      <c r="D1566" s="105"/>
      <c r="E1566" s="105"/>
      <c r="F1566" s="105"/>
    </row>
    <row r="1567" s="177" customFormat="1" spans="4:6">
      <c r="D1567" s="105"/>
      <c r="E1567" s="105"/>
      <c r="F1567" s="105"/>
    </row>
    <row r="1568" s="177" customFormat="1" spans="4:6">
      <c r="D1568" s="105"/>
      <c r="E1568" s="105"/>
      <c r="F1568" s="105"/>
    </row>
    <row r="1569" s="177" customFormat="1" spans="4:6">
      <c r="D1569" s="105"/>
      <c r="E1569" s="105"/>
      <c r="F1569" s="105"/>
    </row>
    <row r="1570" s="177" customFormat="1" spans="4:6">
      <c r="D1570" s="105"/>
      <c r="E1570" s="105"/>
      <c r="F1570" s="105"/>
    </row>
    <row r="1571" s="177" customFormat="1" spans="4:6">
      <c r="D1571" s="105"/>
      <c r="E1571" s="105"/>
      <c r="F1571" s="105"/>
    </row>
    <row r="1572" s="177" customFormat="1" spans="4:6">
      <c r="D1572" s="105"/>
      <c r="E1572" s="105"/>
      <c r="F1572" s="105"/>
    </row>
    <row r="1573" s="177" customFormat="1" spans="4:6">
      <c r="D1573" s="105"/>
      <c r="E1573" s="105"/>
      <c r="F1573" s="105"/>
    </row>
    <row r="1574" s="177" customFormat="1" spans="4:6">
      <c r="D1574" s="105"/>
      <c r="E1574" s="105"/>
      <c r="F1574" s="105"/>
    </row>
    <row r="1575" s="177" customFormat="1" spans="4:6">
      <c r="D1575" s="105"/>
      <c r="E1575" s="105"/>
      <c r="F1575" s="105"/>
    </row>
    <row r="1576" s="177" customFormat="1" spans="4:6">
      <c r="D1576" s="105"/>
      <c r="E1576" s="105"/>
      <c r="F1576" s="105"/>
    </row>
    <row r="1577" s="177" customFormat="1" spans="4:6">
      <c r="D1577" s="105"/>
      <c r="E1577" s="105"/>
      <c r="F1577" s="105"/>
    </row>
    <row r="1578" s="177" customFormat="1" spans="4:6">
      <c r="D1578" s="105"/>
      <c r="E1578" s="105"/>
      <c r="F1578" s="105"/>
    </row>
    <row r="1579" s="177" customFormat="1" spans="4:6">
      <c r="D1579" s="105"/>
      <c r="E1579" s="105"/>
      <c r="F1579" s="105"/>
    </row>
    <row r="1580" s="177" customFormat="1" spans="4:6">
      <c r="D1580" s="105"/>
      <c r="E1580" s="105"/>
      <c r="F1580" s="105"/>
    </row>
    <row r="1581" s="177" customFormat="1" spans="4:6">
      <c r="D1581" s="105"/>
      <c r="E1581" s="105"/>
      <c r="F1581" s="105"/>
    </row>
    <row r="1582" s="177" customFormat="1" spans="4:6">
      <c r="D1582" s="105"/>
      <c r="E1582" s="105"/>
      <c r="F1582" s="105"/>
    </row>
    <row r="1583" s="177" customFormat="1" spans="4:6">
      <c r="D1583" s="105"/>
      <c r="E1583" s="105"/>
      <c r="F1583" s="105"/>
    </row>
    <row r="1584" s="177" customFormat="1" spans="4:6">
      <c r="D1584" s="105"/>
      <c r="E1584" s="105"/>
      <c r="F1584" s="105"/>
    </row>
    <row r="1585" s="177" customFormat="1" spans="4:6">
      <c r="D1585" s="105"/>
      <c r="E1585" s="105"/>
      <c r="F1585" s="105"/>
    </row>
    <row r="1586" s="177" customFormat="1" spans="4:6">
      <c r="D1586" s="105"/>
      <c r="E1586" s="105"/>
      <c r="F1586" s="105"/>
    </row>
    <row r="1587" s="177" customFormat="1" spans="4:6">
      <c r="D1587" s="105"/>
      <c r="E1587" s="105"/>
      <c r="F1587" s="105"/>
    </row>
    <row r="1588" s="177" customFormat="1" spans="4:6">
      <c r="D1588" s="105"/>
      <c r="E1588" s="105"/>
      <c r="F1588" s="105"/>
    </row>
    <row r="1589" s="177" customFormat="1" spans="4:6">
      <c r="D1589" s="105"/>
      <c r="E1589" s="105"/>
      <c r="F1589" s="105"/>
    </row>
    <row r="1590" s="177" customFormat="1" spans="4:6">
      <c r="D1590" s="105"/>
      <c r="E1590" s="105"/>
      <c r="F1590" s="105"/>
    </row>
    <row r="1591" s="177" customFormat="1" spans="4:6">
      <c r="D1591" s="105"/>
      <c r="E1591" s="105"/>
      <c r="F1591" s="105"/>
    </row>
    <row r="1592" s="177" customFormat="1" spans="4:6">
      <c r="D1592" s="105"/>
      <c r="E1592" s="105"/>
      <c r="F1592" s="105"/>
    </row>
    <row r="1593" s="177" customFormat="1" spans="4:6">
      <c r="D1593" s="105"/>
      <c r="E1593" s="105"/>
      <c r="F1593" s="105"/>
    </row>
    <row r="1594" s="177" customFormat="1" spans="4:6">
      <c r="D1594" s="105"/>
      <c r="E1594" s="105"/>
      <c r="F1594" s="105"/>
    </row>
    <row r="1595" s="177" customFormat="1" spans="4:6">
      <c r="D1595" s="105"/>
      <c r="E1595" s="105"/>
      <c r="F1595" s="105"/>
    </row>
    <row r="1596" s="177" customFormat="1" spans="4:6">
      <c r="D1596" s="105"/>
      <c r="E1596" s="105"/>
      <c r="F1596" s="105"/>
    </row>
    <row r="1597" s="177" customFormat="1" spans="4:6">
      <c r="D1597" s="105"/>
      <c r="E1597" s="105"/>
      <c r="F1597" s="105"/>
    </row>
    <row r="1598" s="177" customFormat="1" spans="4:6">
      <c r="D1598" s="105"/>
      <c r="E1598" s="105"/>
      <c r="F1598" s="105"/>
    </row>
    <row r="1599" s="177" customFormat="1" spans="4:6">
      <c r="D1599" s="105"/>
      <c r="E1599" s="105"/>
      <c r="F1599" s="105"/>
    </row>
    <row r="1600" s="177" customFormat="1" spans="4:6">
      <c r="D1600" s="105"/>
      <c r="E1600" s="105"/>
      <c r="F1600" s="105"/>
    </row>
    <row r="1601" s="177" customFormat="1" spans="4:6">
      <c r="D1601" s="105"/>
      <c r="E1601" s="105"/>
      <c r="F1601" s="105"/>
    </row>
    <row r="1602" s="177" customFormat="1" spans="4:6">
      <c r="D1602" s="105"/>
      <c r="E1602" s="105"/>
      <c r="F1602" s="105"/>
    </row>
    <row r="1603" s="177" customFormat="1" spans="4:6">
      <c r="D1603" s="105"/>
      <c r="E1603" s="105"/>
      <c r="F1603" s="105"/>
    </row>
    <row r="1604" s="177" customFormat="1" spans="4:6">
      <c r="D1604" s="105"/>
      <c r="E1604" s="105"/>
      <c r="F1604" s="105"/>
    </row>
    <row r="1605" s="177" customFormat="1" spans="4:6">
      <c r="D1605" s="105"/>
      <c r="E1605" s="105"/>
      <c r="F1605" s="105"/>
    </row>
    <row r="1606" s="177" customFormat="1" spans="4:6">
      <c r="D1606" s="105"/>
      <c r="E1606" s="105"/>
      <c r="F1606" s="105"/>
    </row>
    <row r="1607" s="177" customFormat="1" spans="4:6">
      <c r="D1607" s="105"/>
      <c r="E1607" s="105"/>
      <c r="F1607" s="105"/>
    </row>
    <row r="1608" s="177" customFormat="1" spans="4:6">
      <c r="D1608" s="105"/>
      <c r="E1608" s="105"/>
      <c r="F1608" s="105"/>
    </row>
    <row r="1609" s="177" customFormat="1" spans="4:6">
      <c r="D1609" s="105"/>
      <c r="E1609" s="105"/>
      <c r="F1609" s="105"/>
    </row>
    <row r="1610" s="177" customFormat="1" spans="4:6">
      <c r="D1610" s="105"/>
      <c r="E1610" s="105"/>
      <c r="F1610" s="105"/>
    </row>
    <row r="1611" s="177" customFormat="1" spans="4:6">
      <c r="D1611" s="105"/>
      <c r="E1611" s="105"/>
      <c r="F1611" s="105"/>
    </row>
    <row r="1612" s="177" customFormat="1" spans="4:6">
      <c r="D1612" s="105"/>
      <c r="E1612" s="105"/>
      <c r="F1612" s="105"/>
    </row>
    <row r="1613" s="177" customFormat="1" spans="4:6">
      <c r="D1613" s="105"/>
      <c r="E1613" s="105"/>
      <c r="F1613" s="105"/>
    </row>
    <row r="1614" s="177" customFormat="1" spans="4:6">
      <c r="D1614" s="105"/>
      <c r="E1614" s="105"/>
      <c r="F1614" s="105"/>
    </row>
    <row r="1615" s="177" customFormat="1" spans="4:6">
      <c r="D1615" s="105"/>
      <c r="E1615" s="105"/>
      <c r="F1615" s="105"/>
    </row>
    <row r="1616" s="177" customFormat="1" spans="4:6">
      <c r="D1616" s="105"/>
      <c r="E1616" s="105"/>
      <c r="F1616" s="105"/>
    </row>
    <row r="1617" s="177" customFormat="1" spans="4:6">
      <c r="D1617" s="105"/>
      <c r="E1617" s="105"/>
      <c r="F1617" s="105"/>
    </row>
    <row r="1618" s="177" customFormat="1" spans="4:6">
      <c r="D1618" s="105"/>
      <c r="E1618" s="105"/>
      <c r="F1618" s="105"/>
    </row>
    <row r="1619" s="177" customFormat="1" spans="4:6">
      <c r="D1619" s="105"/>
      <c r="E1619" s="105"/>
      <c r="F1619" s="105"/>
    </row>
    <row r="1620" s="177" customFormat="1" spans="4:6">
      <c r="D1620" s="105"/>
      <c r="E1620" s="105"/>
      <c r="F1620" s="105"/>
    </row>
    <row r="1621" s="177" customFormat="1" spans="4:6">
      <c r="D1621" s="105"/>
      <c r="E1621" s="105"/>
      <c r="F1621" s="105"/>
    </row>
    <row r="1622" s="177" customFormat="1" spans="4:6">
      <c r="D1622" s="105"/>
      <c r="E1622" s="105"/>
      <c r="F1622" s="105"/>
    </row>
    <row r="1623" s="177" customFormat="1" spans="4:6">
      <c r="D1623" s="105"/>
      <c r="E1623" s="105"/>
      <c r="F1623" s="105"/>
    </row>
    <row r="1624" s="177" customFormat="1" spans="4:6">
      <c r="D1624" s="105"/>
      <c r="E1624" s="105"/>
      <c r="F1624" s="105"/>
    </row>
    <row r="1625" s="177" customFormat="1" spans="4:6">
      <c r="D1625" s="105"/>
      <c r="E1625" s="105"/>
      <c r="F1625" s="105"/>
    </row>
    <row r="1626" s="177" customFormat="1" spans="4:6">
      <c r="D1626" s="105"/>
      <c r="E1626" s="105"/>
      <c r="F1626" s="105"/>
    </row>
    <row r="1627" s="177" customFormat="1" spans="4:6">
      <c r="D1627" s="105"/>
      <c r="E1627" s="105"/>
      <c r="F1627" s="105"/>
    </row>
    <row r="1628" s="177" customFormat="1" spans="4:6">
      <c r="D1628" s="105"/>
      <c r="E1628" s="105"/>
      <c r="F1628" s="105"/>
    </row>
    <row r="1629" s="177" customFormat="1" spans="4:6">
      <c r="D1629" s="105"/>
      <c r="E1629" s="105"/>
      <c r="F1629" s="105"/>
    </row>
    <row r="1630" s="177" customFormat="1" spans="4:6">
      <c r="D1630" s="105"/>
      <c r="E1630" s="105"/>
      <c r="F1630" s="105"/>
    </row>
    <row r="1631" s="177" customFormat="1" spans="4:6">
      <c r="D1631" s="105"/>
      <c r="E1631" s="105"/>
      <c r="F1631" s="105"/>
    </row>
    <row r="1632" s="177" customFormat="1" spans="4:6">
      <c r="D1632" s="105"/>
      <c r="E1632" s="105"/>
      <c r="F1632" s="105"/>
    </row>
    <row r="1633" s="177" customFormat="1" spans="4:6">
      <c r="D1633" s="105"/>
      <c r="E1633" s="105"/>
      <c r="F1633" s="105"/>
    </row>
    <row r="1634" s="177" customFormat="1" spans="4:6">
      <c r="D1634" s="105"/>
      <c r="E1634" s="105"/>
      <c r="F1634" s="105"/>
    </row>
    <row r="1635" s="177" customFormat="1" spans="4:6">
      <c r="D1635" s="105"/>
      <c r="E1635" s="105"/>
      <c r="F1635" s="105"/>
    </row>
    <row r="1636" s="177" customFormat="1" spans="4:6">
      <c r="D1636" s="105"/>
      <c r="E1636" s="105"/>
      <c r="F1636" s="105"/>
    </row>
    <row r="1637" s="177" customFormat="1" spans="4:6">
      <c r="D1637" s="105"/>
      <c r="E1637" s="105"/>
      <c r="F1637" s="105"/>
    </row>
    <row r="1638" s="177" customFormat="1" spans="4:6">
      <c r="D1638" s="105"/>
      <c r="E1638" s="105"/>
      <c r="F1638" s="105"/>
    </row>
    <row r="1639" s="177" customFormat="1" spans="4:6">
      <c r="D1639" s="105"/>
      <c r="E1639" s="105"/>
      <c r="F1639" s="105"/>
    </row>
    <row r="1640" s="177" customFormat="1" spans="4:6">
      <c r="D1640" s="105"/>
      <c r="E1640" s="105"/>
      <c r="F1640" s="105"/>
    </row>
    <row r="1641" s="177" customFormat="1" spans="4:6">
      <c r="D1641" s="105"/>
      <c r="E1641" s="105"/>
      <c r="F1641" s="105"/>
    </row>
    <row r="1642" s="177" customFormat="1" spans="4:6">
      <c r="D1642" s="105"/>
      <c r="E1642" s="105"/>
      <c r="F1642" s="105"/>
    </row>
    <row r="1643" s="177" customFormat="1" spans="4:6">
      <c r="D1643" s="105"/>
      <c r="E1643" s="105"/>
      <c r="F1643" s="105"/>
    </row>
    <row r="1644" s="177" customFormat="1" spans="4:6">
      <c r="D1644" s="105"/>
      <c r="E1644" s="105"/>
      <c r="F1644" s="105"/>
    </row>
    <row r="1645" s="177" customFormat="1" spans="4:6">
      <c r="D1645" s="105"/>
      <c r="E1645" s="105"/>
      <c r="F1645" s="105"/>
    </row>
    <row r="1646" s="177" customFormat="1" spans="4:6">
      <c r="D1646" s="105"/>
      <c r="E1646" s="105"/>
      <c r="F1646" s="105"/>
    </row>
    <row r="1647" s="177" customFormat="1" spans="4:6">
      <c r="D1647" s="105"/>
      <c r="E1647" s="105"/>
      <c r="F1647" s="105"/>
    </row>
    <row r="1648" s="177" customFormat="1" spans="4:6">
      <c r="D1648" s="105"/>
      <c r="E1648" s="105"/>
      <c r="F1648" s="105"/>
    </row>
    <row r="1649" s="177" customFormat="1" spans="4:6">
      <c r="D1649" s="105"/>
      <c r="E1649" s="105"/>
      <c r="F1649" s="105"/>
    </row>
    <row r="1650" s="177" customFormat="1" spans="4:6">
      <c r="D1650" s="105"/>
      <c r="E1650" s="105"/>
      <c r="F1650" s="105"/>
    </row>
    <row r="1651" s="177" customFormat="1" spans="4:6">
      <c r="D1651" s="105"/>
      <c r="E1651" s="105"/>
      <c r="F1651" s="105"/>
    </row>
    <row r="1652" s="177" customFormat="1" spans="4:6">
      <c r="D1652" s="105"/>
      <c r="E1652" s="105"/>
      <c r="F1652" s="105"/>
    </row>
    <row r="1653" s="177" customFormat="1" spans="4:6">
      <c r="D1653" s="105"/>
      <c r="E1653" s="105"/>
      <c r="F1653" s="105"/>
    </row>
    <row r="1654" s="177" customFormat="1" spans="4:6">
      <c r="D1654" s="105"/>
      <c r="E1654" s="105"/>
      <c r="F1654" s="105"/>
    </row>
    <row r="1655" s="177" customFormat="1" spans="4:6">
      <c r="D1655" s="105"/>
      <c r="E1655" s="105"/>
      <c r="F1655" s="105"/>
    </row>
    <row r="1656" s="177" customFormat="1" spans="4:6">
      <c r="D1656" s="105"/>
      <c r="E1656" s="105"/>
      <c r="F1656" s="105"/>
    </row>
    <row r="1657" s="177" customFormat="1" spans="4:6">
      <c r="D1657" s="105"/>
      <c r="E1657" s="105"/>
      <c r="F1657" s="105"/>
    </row>
    <row r="1658" s="177" customFormat="1" spans="4:6">
      <c r="D1658" s="105"/>
      <c r="E1658" s="105"/>
      <c r="F1658" s="105"/>
    </row>
    <row r="1659" s="177" customFormat="1" spans="4:6">
      <c r="D1659" s="105"/>
      <c r="E1659" s="105"/>
      <c r="F1659" s="105"/>
    </row>
    <row r="1660" s="177" customFormat="1" spans="4:6">
      <c r="D1660" s="105"/>
      <c r="E1660" s="105"/>
      <c r="F1660" s="105"/>
    </row>
    <row r="1661" s="177" customFormat="1" spans="4:6">
      <c r="D1661" s="105"/>
      <c r="E1661" s="105"/>
      <c r="F1661" s="105"/>
    </row>
    <row r="1662" s="177" customFormat="1" spans="4:6">
      <c r="D1662" s="105"/>
      <c r="E1662" s="105"/>
      <c r="F1662" s="105"/>
    </row>
    <row r="1663" s="177" customFormat="1" spans="4:6">
      <c r="D1663" s="105"/>
      <c r="E1663" s="105"/>
      <c r="F1663" s="105"/>
    </row>
    <row r="1664" s="177" customFormat="1" spans="4:6">
      <c r="D1664" s="105"/>
      <c r="E1664" s="105"/>
      <c r="F1664" s="105"/>
    </row>
    <row r="1665" s="177" customFormat="1" spans="4:6">
      <c r="D1665" s="105"/>
      <c r="E1665" s="105"/>
      <c r="F1665" s="105"/>
    </row>
    <row r="1666" s="177" customFormat="1" spans="4:6">
      <c r="D1666" s="105"/>
      <c r="E1666" s="105"/>
      <c r="F1666" s="105"/>
    </row>
    <row r="1667" s="177" customFormat="1" spans="4:6">
      <c r="D1667" s="105"/>
      <c r="E1667" s="105"/>
      <c r="F1667" s="105"/>
    </row>
    <row r="1668" s="177" customFormat="1" spans="4:6">
      <c r="D1668" s="105"/>
      <c r="E1668" s="105"/>
      <c r="F1668" s="105"/>
    </row>
    <row r="1669" s="177" customFormat="1" spans="4:6">
      <c r="D1669" s="105"/>
      <c r="E1669" s="105"/>
      <c r="F1669" s="105"/>
    </row>
    <row r="1670" s="177" customFormat="1" spans="4:6">
      <c r="D1670" s="105"/>
      <c r="E1670" s="105"/>
      <c r="F1670" s="105"/>
    </row>
    <row r="1671" s="177" customFormat="1" spans="4:6">
      <c r="D1671" s="105"/>
      <c r="E1671" s="105"/>
      <c r="F1671" s="105"/>
    </row>
    <row r="1672" s="177" customFormat="1" spans="4:6">
      <c r="D1672" s="105"/>
      <c r="E1672" s="105"/>
      <c r="F1672" s="105"/>
    </row>
    <row r="1673" s="177" customFormat="1" spans="4:6">
      <c r="D1673" s="105"/>
      <c r="E1673" s="105"/>
      <c r="F1673" s="105"/>
    </row>
    <row r="1674" s="177" customFormat="1" spans="4:6">
      <c r="D1674" s="105"/>
      <c r="E1674" s="105"/>
      <c r="F1674" s="105"/>
    </row>
    <row r="1675" s="177" customFormat="1" spans="4:6">
      <c r="D1675" s="105"/>
      <c r="E1675" s="105"/>
      <c r="F1675" s="105"/>
    </row>
    <row r="1676" s="177" customFormat="1" spans="4:6">
      <c r="D1676" s="105"/>
      <c r="E1676" s="105"/>
      <c r="F1676" s="105"/>
    </row>
    <row r="1677" s="177" customFormat="1" spans="4:6">
      <c r="D1677" s="105"/>
      <c r="E1677" s="105"/>
      <c r="F1677" s="105"/>
    </row>
    <row r="1678" s="177" customFormat="1" spans="4:6">
      <c r="D1678" s="105"/>
      <c r="E1678" s="105"/>
      <c r="F1678" s="105"/>
    </row>
    <row r="1679" s="177" customFormat="1" spans="4:6">
      <c r="D1679" s="105"/>
      <c r="E1679" s="105"/>
      <c r="F1679" s="105"/>
    </row>
    <row r="1680" s="177" customFormat="1" spans="4:6">
      <c r="D1680" s="105"/>
      <c r="E1680" s="105"/>
      <c r="F1680" s="105"/>
    </row>
    <row r="1681" s="177" customFormat="1" spans="4:6">
      <c r="D1681" s="105"/>
      <c r="E1681" s="105"/>
      <c r="F1681" s="105"/>
    </row>
    <row r="1682" s="177" customFormat="1" spans="4:6">
      <c r="D1682" s="105"/>
      <c r="E1682" s="105"/>
      <c r="F1682" s="105"/>
    </row>
    <row r="1683" s="177" customFormat="1" spans="4:6">
      <c r="D1683" s="105"/>
      <c r="E1683" s="105"/>
      <c r="F1683" s="105"/>
    </row>
    <row r="1684" s="177" customFormat="1" spans="4:6">
      <c r="D1684" s="105"/>
      <c r="E1684" s="105"/>
      <c r="F1684" s="105"/>
    </row>
    <row r="1685" s="177" customFormat="1" spans="4:6">
      <c r="D1685" s="105"/>
      <c r="E1685" s="105"/>
      <c r="F1685" s="105"/>
    </row>
    <row r="1686" s="177" customFormat="1" spans="4:6">
      <c r="D1686" s="105"/>
      <c r="E1686" s="105"/>
      <c r="F1686" s="105"/>
    </row>
    <row r="1687" s="177" customFormat="1" spans="4:6">
      <c r="D1687" s="105"/>
      <c r="E1687" s="105"/>
      <c r="F1687" s="105"/>
    </row>
    <row r="1688" s="177" customFormat="1" spans="4:6">
      <c r="D1688" s="105"/>
      <c r="E1688" s="105"/>
      <c r="F1688" s="105"/>
    </row>
    <row r="1689" s="177" customFormat="1" spans="4:6">
      <c r="D1689" s="105"/>
      <c r="E1689" s="105"/>
      <c r="F1689" s="105"/>
    </row>
    <row r="1690" s="177" customFormat="1" spans="4:6">
      <c r="D1690" s="105"/>
      <c r="E1690" s="105"/>
      <c r="F1690" s="105"/>
    </row>
    <row r="1691" s="177" customFormat="1" spans="4:6">
      <c r="D1691" s="105"/>
      <c r="E1691" s="105"/>
      <c r="F1691" s="105"/>
    </row>
    <row r="1692" s="177" customFormat="1" spans="4:6">
      <c r="D1692" s="105"/>
      <c r="E1692" s="105"/>
      <c r="F1692" s="105"/>
    </row>
    <row r="1693" s="177" customFormat="1" spans="4:6">
      <c r="D1693" s="105"/>
      <c r="E1693" s="105"/>
      <c r="F1693" s="105"/>
    </row>
    <row r="1694" s="177" customFormat="1" spans="4:6">
      <c r="D1694" s="105"/>
      <c r="E1694" s="105"/>
      <c r="F1694" s="105"/>
    </row>
    <row r="1695" s="177" customFormat="1" spans="4:6">
      <c r="D1695" s="105"/>
      <c r="E1695" s="105"/>
      <c r="F1695" s="105"/>
    </row>
    <row r="1696" s="177" customFormat="1" spans="4:6">
      <c r="D1696" s="105"/>
      <c r="E1696" s="105"/>
      <c r="F1696" s="105"/>
    </row>
    <row r="1697" s="177" customFormat="1" spans="4:6">
      <c r="D1697" s="105"/>
      <c r="E1697" s="105"/>
      <c r="F1697" s="105"/>
    </row>
    <row r="1698" s="177" customFormat="1" spans="4:6">
      <c r="D1698" s="105"/>
      <c r="E1698" s="105"/>
      <c r="F1698" s="105"/>
    </row>
    <row r="1699" s="177" customFormat="1" spans="4:6">
      <c r="D1699" s="105"/>
      <c r="E1699" s="105"/>
      <c r="F1699" s="105"/>
    </row>
    <row r="1700" s="177" customFormat="1" spans="4:6">
      <c r="D1700" s="105"/>
      <c r="E1700" s="105"/>
      <c r="F1700" s="105"/>
    </row>
    <row r="1701" s="177" customFormat="1" spans="4:6">
      <c r="D1701" s="105"/>
      <c r="E1701" s="105"/>
      <c r="F1701" s="105"/>
    </row>
    <row r="1702" s="177" customFormat="1" spans="4:6">
      <c r="D1702" s="105"/>
      <c r="E1702" s="105"/>
      <c r="F1702" s="105"/>
    </row>
    <row r="1703" s="177" customFormat="1" spans="4:6">
      <c r="D1703" s="105"/>
      <c r="E1703" s="105"/>
      <c r="F1703" s="105"/>
    </row>
    <row r="1704" s="177" customFormat="1" spans="4:6">
      <c r="D1704" s="105"/>
      <c r="E1704" s="105"/>
      <c r="F1704" s="105"/>
    </row>
    <row r="1705" s="177" customFormat="1" spans="4:6">
      <c r="D1705" s="105"/>
      <c r="E1705" s="105"/>
      <c r="F1705" s="105"/>
    </row>
    <row r="1706" s="177" customFormat="1" spans="4:6">
      <c r="D1706" s="105"/>
      <c r="E1706" s="105"/>
      <c r="F1706" s="105"/>
    </row>
    <row r="1707" s="177" customFormat="1" spans="4:6">
      <c r="D1707" s="105"/>
      <c r="E1707" s="105"/>
      <c r="F1707" s="105"/>
    </row>
    <row r="1708" s="177" customFormat="1" spans="4:6">
      <c r="D1708" s="105"/>
      <c r="E1708" s="105"/>
      <c r="F1708" s="105"/>
    </row>
    <row r="1709" s="177" customFormat="1" spans="4:6">
      <c r="D1709" s="105"/>
      <c r="E1709" s="105"/>
      <c r="F1709" s="105"/>
    </row>
    <row r="1710" s="177" customFormat="1" spans="4:6">
      <c r="D1710" s="105"/>
      <c r="E1710" s="105"/>
      <c r="F1710" s="105"/>
    </row>
    <row r="1711" s="177" customFormat="1" spans="4:6">
      <c r="D1711" s="105"/>
      <c r="E1711" s="105"/>
      <c r="F1711" s="105"/>
    </row>
    <row r="1712" s="177" customFormat="1" spans="4:6">
      <c r="D1712" s="105"/>
      <c r="E1712" s="105"/>
      <c r="F1712" s="105"/>
    </row>
    <row r="1713" s="177" customFormat="1" spans="4:6">
      <c r="D1713" s="105"/>
      <c r="E1713" s="105"/>
      <c r="F1713" s="105"/>
    </row>
    <row r="1714" s="177" customFormat="1" spans="4:6">
      <c r="D1714" s="105"/>
      <c r="E1714" s="105"/>
      <c r="F1714" s="105"/>
    </row>
    <row r="1715" s="177" customFormat="1" spans="4:6">
      <c r="D1715" s="105"/>
      <c r="E1715" s="105"/>
      <c r="F1715" s="105"/>
    </row>
    <row r="1716" s="177" customFormat="1" spans="4:6">
      <c r="D1716" s="105"/>
      <c r="E1716" s="105"/>
      <c r="F1716" s="105"/>
    </row>
    <row r="1717" s="177" customFormat="1" spans="4:6">
      <c r="D1717" s="105"/>
      <c r="E1717" s="105"/>
      <c r="F1717" s="105"/>
    </row>
    <row r="1718" s="177" customFormat="1" spans="4:6">
      <c r="D1718" s="105"/>
      <c r="E1718" s="105"/>
      <c r="F1718" s="105"/>
    </row>
    <row r="1719" s="177" customFormat="1" spans="4:6">
      <c r="D1719" s="105"/>
      <c r="E1719" s="105"/>
      <c r="F1719" s="105"/>
    </row>
    <row r="1720" s="177" customFormat="1" spans="4:6">
      <c r="D1720" s="105"/>
      <c r="E1720" s="105"/>
      <c r="F1720" s="105"/>
    </row>
    <row r="1721" s="177" customFormat="1" spans="4:6">
      <c r="D1721" s="105"/>
      <c r="E1721" s="105"/>
      <c r="F1721" s="105"/>
    </row>
    <row r="1722" s="177" customFormat="1" spans="4:6">
      <c r="D1722" s="105"/>
      <c r="E1722" s="105"/>
      <c r="F1722" s="105"/>
    </row>
    <row r="1723" s="177" customFormat="1" spans="4:6">
      <c r="D1723" s="105"/>
      <c r="E1723" s="105"/>
      <c r="F1723" s="105"/>
    </row>
    <row r="1724" s="177" customFormat="1" spans="4:6">
      <c r="D1724" s="105"/>
      <c r="E1724" s="105"/>
      <c r="F1724" s="105"/>
    </row>
    <row r="1725" s="177" customFormat="1" spans="4:6">
      <c r="D1725" s="105"/>
      <c r="E1725" s="105"/>
      <c r="F1725" s="105"/>
    </row>
    <row r="1726" s="177" customFormat="1" spans="4:6">
      <c r="D1726" s="105"/>
      <c r="E1726" s="105"/>
      <c r="F1726" s="105"/>
    </row>
    <row r="1727" s="177" customFormat="1" spans="4:6">
      <c r="D1727" s="105"/>
      <c r="E1727" s="105"/>
      <c r="F1727" s="105"/>
    </row>
    <row r="1728" s="177" customFormat="1" spans="4:6">
      <c r="D1728" s="105"/>
      <c r="E1728" s="105"/>
      <c r="F1728" s="105"/>
    </row>
    <row r="1729" s="177" customFormat="1" spans="4:6">
      <c r="D1729" s="105"/>
      <c r="E1729" s="105"/>
      <c r="F1729" s="105"/>
    </row>
    <row r="1730" s="177" customFormat="1" spans="4:6">
      <c r="D1730" s="105"/>
      <c r="E1730" s="105"/>
      <c r="F1730" s="105"/>
    </row>
    <row r="1731" s="177" customFormat="1" spans="4:6">
      <c r="D1731" s="105"/>
      <c r="E1731" s="105"/>
      <c r="F1731" s="105"/>
    </row>
    <row r="1732" s="177" customFormat="1" spans="4:6">
      <c r="D1732" s="105"/>
      <c r="E1732" s="105"/>
      <c r="F1732" s="105"/>
    </row>
    <row r="1733" s="177" customFormat="1" spans="4:6">
      <c r="D1733" s="105"/>
      <c r="E1733" s="105"/>
      <c r="F1733" s="105"/>
    </row>
    <row r="1734" s="177" customFormat="1" spans="4:6">
      <c r="D1734" s="105"/>
      <c r="E1734" s="105"/>
      <c r="F1734" s="105"/>
    </row>
    <row r="1735" s="177" customFormat="1" spans="4:6">
      <c r="D1735" s="105"/>
      <c r="E1735" s="105"/>
      <c r="F1735" s="105"/>
    </row>
    <row r="1736" s="177" customFormat="1" spans="4:6">
      <c r="D1736" s="105"/>
      <c r="E1736" s="105"/>
      <c r="F1736" s="105"/>
    </row>
    <row r="1737" s="177" customFormat="1" spans="4:6">
      <c r="D1737" s="105"/>
      <c r="E1737" s="105"/>
      <c r="F1737" s="105"/>
    </row>
    <row r="1738" s="177" customFormat="1" spans="4:6">
      <c r="D1738" s="105"/>
      <c r="E1738" s="105"/>
      <c r="F1738" s="105"/>
    </row>
    <row r="1739" s="177" customFormat="1" spans="4:6">
      <c r="D1739" s="105"/>
      <c r="E1739" s="105"/>
      <c r="F1739" s="105"/>
    </row>
    <row r="1740" s="177" customFormat="1" spans="4:6">
      <c r="D1740" s="105"/>
      <c r="E1740" s="105"/>
      <c r="F1740" s="105"/>
    </row>
    <row r="1741" s="177" customFormat="1" spans="4:6">
      <c r="D1741" s="105"/>
      <c r="E1741" s="105"/>
      <c r="F1741" s="105"/>
    </row>
    <row r="1742" s="177" customFormat="1" spans="4:6">
      <c r="D1742" s="105"/>
      <c r="E1742" s="105"/>
      <c r="F1742" s="105"/>
    </row>
    <row r="1743" s="177" customFormat="1" spans="4:6">
      <c r="D1743" s="105"/>
      <c r="E1743" s="105"/>
      <c r="F1743" s="105"/>
    </row>
    <row r="1744" s="177" customFormat="1" spans="4:6">
      <c r="D1744" s="105"/>
      <c r="E1744" s="105"/>
      <c r="F1744" s="105"/>
    </row>
    <row r="1745" s="177" customFormat="1" spans="4:6">
      <c r="D1745" s="105"/>
      <c r="E1745" s="105"/>
      <c r="F1745" s="105"/>
    </row>
    <row r="1746" s="177" customFormat="1" spans="4:6">
      <c r="D1746" s="105"/>
      <c r="E1746" s="105"/>
      <c r="F1746" s="105"/>
    </row>
    <row r="1747" s="177" customFormat="1" spans="4:6">
      <c r="D1747" s="105"/>
      <c r="E1747" s="105"/>
      <c r="F1747" s="105"/>
    </row>
    <row r="1748" s="177" customFormat="1" spans="4:6">
      <c r="D1748" s="105"/>
      <c r="E1748" s="105"/>
      <c r="F1748" s="105"/>
    </row>
    <row r="1749" s="177" customFormat="1" spans="4:6">
      <c r="D1749" s="105"/>
      <c r="E1749" s="105"/>
      <c r="F1749" s="105"/>
    </row>
    <row r="1750" s="177" customFormat="1" spans="4:6">
      <c r="D1750" s="105"/>
      <c r="E1750" s="105"/>
      <c r="F1750" s="105"/>
    </row>
    <row r="1751" s="177" customFormat="1" spans="4:6">
      <c r="D1751" s="105"/>
      <c r="E1751" s="105"/>
      <c r="F1751" s="105"/>
    </row>
    <row r="1752" s="177" customFormat="1" spans="4:6">
      <c r="D1752" s="105"/>
      <c r="E1752" s="105"/>
      <c r="F1752" s="105"/>
    </row>
    <row r="1753" s="177" customFormat="1" spans="4:6">
      <c r="D1753" s="105"/>
      <c r="E1753" s="105"/>
      <c r="F1753" s="105"/>
    </row>
    <row r="1754" s="177" customFormat="1" spans="4:6">
      <c r="D1754" s="105"/>
      <c r="E1754" s="105"/>
      <c r="F1754" s="105"/>
    </row>
    <row r="1755" s="177" customFormat="1" spans="4:6">
      <c r="D1755" s="105"/>
      <c r="E1755" s="105"/>
      <c r="F1755" s="105"/>
    </row>
    <row r="1756" s="177" customFormat="1" spans="4:6">
      <c r="D1756" s="105"/>
      <c r="E1756" s="105"/>
      <c r="F1756" s="105"/>
    </row>
    <row r="1757" s="177" customFormat="1" spans="4:6">
      <c r="D1757" s="105"/>
      <c r="E1757" s="105"/>
      <c r="F1757" s="105"/>
    </row>
    <row r="1758" s="177" customFormat="1" spans="4:6">
      <c r="D1758" s="105"/>
      <c r="E1758" s="105"/>
      <c r="F1758" s="105"/>
    </row>
    <row r="1759" s="177" customFormat="1" spans="4:6">
      <c r="D1759" s="105"/>
      <c r="E1759" s="105"/>
      <c r="F1759" s="105"/>
    </row>
    <row r="1760" s="177" customFormat="1" spans="4:6">
      <c r="D1760" s="105"/>
      <c r="E1760" s="105"/>
      <c r="F1760" s="105"/>
    </row>
    <row r="1761" s="177" customFormat="1" spans="4:6">
      <c r="D1761" s="105"/>
      <c r="E1761" s="105"/>
      <c r="F1761" s="105"/>
    </row>
    <row r="1762" s="177" customFormat="1" spans="4:6">
      <c r="D1762" s="105"/>
      <c r="E1762" s="105"/>
      <c r="F1762" s="105"/>
    </row>
    <row r="1763" s="177" customFormat="1" spans="4:6">
      <c r="D1763" s="105"/>
      <c r="E1763" s="105"/>
      <c r="F1763" s="105"/>
    </row>
    <row r="1764" s="177" customFormat="1" spans="4:6">
      <c r="D1764" s="105"/>
      <c r="E1764" s="105"/>
      <c r="F1764" s="105"/>
    </row>
    <row r="1765" s="177" customFormat="1" spans="4:6">
      <c r="D1765" s="105"/>
      <c r="E1765" s="105"/>
      <c r="F1765" s="105"/>
    </row>
    <row r="1766" s="177" customFormat="1" spans="4:6">
      <c r="D1766" s="105"/>
      <c r="E1766" s="105"/>
      <c r="F1766" s="105"/>
    </row>
    <row r="1767" s="177" customFormat="1" spans="4:6">
      <c r="D1767" s="105"/>
      <c r="E1767" s="105"/>
      <c r="F1767" s="105"/>
    </row>
    <row r="1768" s="177" customFormat="1" spans="4:6">
      <c r="D1768" s="105"/>
      <c r="E1768" s="105"/>
      <c r="F1768" s="105"/>
    </row>
    <row r="1769" s="177" customFormat="1" spans="4:6">
      <c r="D1769" s="105"/>
      <c r="E1769" s="105"/>
      <c r="F1769" s="105"/>
    </row>
    <row r="1770" s="177" customFormat="1" spans="4:6">
      <c r="D1770" s="105"/>
      <c r="E1770" s="105"/>
      <c r="F1770" s="105"/>
    </row>
    <row r="1771" s="177" customFormat="1" spans="4:6">
      <c r="D1771" s="105"/>
      <c r="E1771" s="105"/>
      <c r="F1771" s="105"/>
    </row>
    <row r="1772" s="177" customFormat="1" spans="4:6">
      <c r="D1772" s="105"/>
      <c r="E1772" s="105"/>
      <c r="F1772" s="105"/>
    </row>
    <row r="1773" s="177" customFormat="1" spans="4:6">
      <c r="D1773" s="105"/>
      <c r="E1773" s="105"/>
      <c r="F1773" s="105"/>
    </row>
    <row r="1774" s="177" customFormat="1" spans="4:6">
      <c r="D1774" s="105"/>
      <c r="E1774" s="105"/>
      <c r="F1774" s="105"/>
    </row>
    <row r="1775" s="177" customFormat="1" spans="4:6">
      <c r="D1775" s="105"/>
      <c r="E1775" s="105"/>
      <c r="F1775" s="105"/>
    </row>
    <row r="1776" s="177" customFormat="1" spans="4:6">
      <c r="D1776" s="105"/>
      <c r="E1776" s="105"/>
      <c r="F1776" s="105"/>
    </row>
    <row r="1777" s="177" customFormat="1" spans="4:6">
      <c r="D1777" s="105"/>
      <c r="E1777" s="105"/>
      <c r="F1777" s="105"/>
    </row>
    <row r="1778" s="177" customFormat="1" spans="4:6">
      <c r="D1778" s="105"/>
      <c r="E1778" s="105"/>
      <c r="F1778" s="105"/>
    </row>
    <row r="1779" s="177" customFormat="1" spans="4:6">
      <c r="D1779" s="105"/>
      <c r="E1779" s="105"/>
      <c r="F1779" s="105"/>
    </row>
    <row r="1780" s="177" customFormat="1" spans="4:6">
      <c r="D1780" s="105"/>
      <c r="E1780" s="105"/>
      <c r="F1780" s="105"/>
    </row>
    <row r="1781" s="177" customFormat="1" spans="4:6">
      <c r="D1781" s="105"/>
      <c r="E1781" s="105"/>
      <c r="F1781" s="105"/>
    </row>
    <row r="1782" s="177" customFormat="1" spans="4:6">
      <c r="D1782" s="105"/>
      <c r="E1782" s="105"/>
      <c r="F1782" s="105"/>
    </row>
    <row r="1783" s="177" customFormat="1" spans="4:6">
      <c r="D1783" s="105"/>
      <c r="E1783" s="105"/>
      <c r="F1783" s="105"/>
    </row>
    <row r="1784" s="177" customFormat="1" spans="4:6">
      <c r="D1784" s="105"/>
      <c r="E1784" s="105"/>
      <c r="F1784" s="105"/>
    </row>
    <row r="1785" s="177" customFormat="1" spans="4:6">
      <c r="D1785" s="105"/>
      <c r="E1785" s="105"/>
      <c r="F1785" s="105"/>
    </row>
    <row r="1786" s="177" customFormat="1" spans="4:6">
      <c r="D1786" s="105"/>
      <c r="E1786" s="105"/>
      <c r="F1786" s="105"/>
    </row>
    <row r="1787" s="177" customFormat="1" spans="4:6">
      <c r="D1787" s="105"/>
      <c r="E1787" s="105"/>
      <c r="F1787" s="105"/>
    </row>
    <row r="1788" s="177" customFormat="1" spans="4:6">
      <c r="D1788" s="105"/>
      <c r="E1788" s="105"/>
      <c r="F1788" s="105"/>
    </row>
    <row r="1789" s="177" customFormat="1" spans="4:6">
      <c r="D1789" s="105"/>
      <c r="E1789" s="105"/>
      <c r="F1789" s="105"/>
    </row>
    <row r="1790" s="177" customFormat="1" spans="4:6">
      <c r="D1790" s="105"/>
      <c r="E1790" s="105"/>
      <c r="F1790" s="105"/>
    </row>
    <row r="1791" s="177" customFormat="1" spans="4:6">
      <c r="D1791" s="105"/>
      <c r="E1791" s="105"/>
      <c r="F1791" s="105"/>
    </row>
    <row r="1792" s="177" customFormat="1" spans="4:6">
      <c r="D1792" s="105"/>
      <c r="E1792" s="105"/>
      <c r="F1792" s="105"/>
    </row>
    <row r="1793" s="177" customFormat="1" spans="4:6">
      <c r="D1793" s="105"/>
      <c r="E1793" s="105"/>
      <c r="F1793" s="105"/>
    </row>
    <row r="1794" s="177" customFormat="1" spans="4:6">
      <c r="D1794" s="105"/>
      <c r="E1794" s="105"/>
      <c r="F1794" s="105"/>
    </row>
    <row r="1795" s="177" customFormat="1" spans="4:6">
      <c r="D1795" s="105"/>
      <c r="E1795" s="105"/>
      <c r="F1795" s="105"/>
    </row>
    <row r="1796" s="177" customFormat="1" spans="4:6">
      <c r="D1796" s="105"/>
      <c r="E1796" s="105"/>
      <c r="F1796" s="105"/>
    </row>
    <row r="1797" s="177" customFormat="1" spans="4:6">
      <c r="D1797" s="105"/>
      <c r="E1797" s="105"/>
      <c r="F1797" s="105"/>
    </row>
    <row r="1798" s="177" customFormat="1" spans="4:6">
      <c r="D1798" s="105"/>
      <c r="E1798" s="105"/>
      <c r="F1798" s="105"/>
    </row>
    <row r="1799" s="177" customFormat="1" spans="4:6">
      <c r="D1799" s="105"/>
      <c r="E1799" s="105"/>
      <c r="F1799" s="105"/>
    </row>
    <row r="1800" s="177" customFormat="1" spans="4:6">
      <c r="D1800" s="105"/>
      <c r="E1800" s="105"/>
      <c r="F1800" s="105"/>
    </row>
    <row r="1801" s="177" customFormat="1" spans="4:6">
      <c r="D1801" s="105"/>
      <c r="E1801" s="105"/>
      <c r="F1801" s="105"/>
    </row>
    <row r="1802" s="177" customFormat="1" spans="4:6">
      <c r="D1802" s="105"/>
      <c r="E1802" s="105"/>
      <c r="F1802" s="105"/>
    </row>
    <row r="1803" s="177" customFormat="1" spans="4:6">
      <c r="D1803" s="105"/>
      <c r="E1803" s="105"/>
      <c r="F1803" s="105"/>
    </row>
    <row r="1804" s="177" customFormat="1" spans="4:6">
      <c r="D1804" s="105"/>
      <c r="E1804" s="105"/>
      <c r="F1804" s="105"/>
    </row>
    <row r="1805" s="177" customFormat="1" spans="4:6">
      <c r="D1805" s="105"/>
      <c r="E1805" s="105"/>
      <c r="F1805" s="105"/>
    </row>
    <row r="1806" s="177" customFormat="1" spans="4:6">
      <c r="D1806" s="105"/>
      <c r="E1806" s="105"/>
      <c r="F1806" s="105"/>
    </row>
    <row r="1807" s="177" customFormat="1" spans="4:6">
      <c r="D1807" s="105"/>
      <c r="E1807" s="105"/>
      <c r="F1807" s="105"/>
    </row>
    <row r="1808" s="177" customFormat="1" spans="4:6">
      <c r="D1808" s="105"/>
      <c r="E1808" s="105"/>
      <c r="F1808" s="105"/>
    </row>
    <row r="1809" s="177" customFormat="1" spans="4:6">
      <c r="D1809" s="105"/>
      <c r="E1809" s="105"/>
      <c r="F1809" s="105"/>
    </row>
    <row r="1810" s="177" customFormat="1" spans="4:6">
      <c r="D1810" s="105"/>
      <c r="E1810" s="105"/>
      <c r="F1810" s="105"/>
    </row>
    <row r="1811" s="177" customFormat="1" spans="4:6">
      <c r="D1811" s="105"/>
      <c r="E1811" s="105"/>
      <c r="F1811" s="105"/>
    </row>
    <row r="1812" s="177" customFormat="1" spans="4:6">
      <c r="D1812" s="105"/>
      <c r="E1812" s="105"/>
      <c r="F1812" s="105"/>
    </row>
    <row r="1813" s="177" customFormat="1" spans="4:6">
      <c r="D1813" s="105"/>
      <c r="E1813" s="105"/>
      <c r="F1813" s="105"/>
    </row>
    <row r="1814" s="177" customFormat="1" spans="4:6">
      <c r="D1814" s="105"/>
      <c r="E1814" s="105"/>
      <c r="F1814" s="105"/>
    </row>
    <row r="1815" s="177" customFormat="1" spans="4:6">
      <c r="D1815" s="105"/>
      <c r="E1815" s="105"/>
      <c r="F1815" s="105"/>
    </row>
    <row r="1816" s="177" customFormat="1" spans="4:6">
      <c r="D1816" s="105"/>
      <c r="E1816" s="105"/>
      <c r="F1816" s="105"/>
    </row>
    <row r="1817" s="177" customFormat="1" spans="4:6">
      <c r="D1817" s="105"/>
      <c r="E1817" s="105"/>
      <c r="F1817" s="105"/>
    </row>
    <row r="1818" s="177" customFormat="1" spans="4:6">
      <c r="D1818" s="105"/>
      <c r="E1818" s="105"/>
      <c r="F1818" s="105"/>
    </row>
    <row r="1819" s="177" customFormat="1" spans="4:6">
      <c r="D1819" s="105"/>
      <c r="E1819" s="105"/>
      <c r="F1819" s="105"/>
    </row>
    <row r="1820" s="177" customFormat="1" spans="4:6">
      <c r="D1820" s="105"/>
      <c r="E1820" s="105"/>
      <c r="F1820" s="105"/>
    </row>
    <row r="1821" s="177" customFormat="1" spans="4:6">
      <c r="D1821" s="105"/>
      <c r="E1821" s="105"/>
      <c r="F1821" s="105"/>
    </row>
    <row r="1822" s="177" customFormat="1" spans="4:6">
      <c r="D1822" s="105"/>
      <c r="E1822" s="105"/>
      <c r="F1822" s="105"/>
    </row>
    <row r="1823" s="177" customFormat="1" spans="4:6">
      <c r="D1823" s="105"/>
      <c r="E1823" s="105"/>
      <c r="F1823" s="105"/>
    </row>
    <row r="1824" s="177" customFormat="1" spans="4:6">
      <c r="D1824" s="105"/>
      <c r="E1824" s="105"/>
      <c r="F1824" s="105"/>
    </row>
    <row r="1825" s="177" customFormat="1" spans="4:6">
      <c r="D1825" s="105"/>
      <c r="E1825" s="105"/>
      <c r="F1825" s="105"/>
    </row>
    <row r="1826" s="177" customFormat="1" spans="4:6">
      <c r="D1826" s="105"/>
      <c r="E1826" s="105"/>
      <c r="F1826" s="105"/>
    </row>
    <row r="1827" s="177" customFormat="1" spans="4:6">
      <c r="D1827" s="105"/>
      <c r="E1827" s="105"/>
      <c r="F1827" s="105"/>
    </row>
    <row r="1828" s="177" customFormat="1" spans="4:6">
      <c r="D1828" s="105"/>
      <c r="E1828" s="105"/>
      <c r="F1828" s="105"/>
    </row>
    <row r="1829" s="177" customFormat="1" spans="4:6">
      <c r="D1829" s="105"/>
      <c r="E1829" s="105"/>
      <c r="F1829" s="105"/>
    </row>
    <row r="1830" s="177" customFormat="1" spans="4:6">
      <c r="D1830" s="105"/>
      <c r="E1830" s="105"/>
      <c r="F1830" s="105"/>
    </row>
    <row r="1831" s="177" customFormat="1" spans="4:6">
      <c r="D1831" s="105"/>
      <c r="E1831" s="105"/>
      <c r="F1831" s="105"/>
    </row>
    <row r="1832" s="177" customFormat="1" spans="4:6">
      <c r="D1832" s="105"/>
      <c r="E1832" s="105"/>
      <c r="F1832" s="105"/>
    </row>
    <row r="1833" s="177" customFormat="1" spans="4:6">
      <c r="D1833" s="105"/>
      <c r="E1833" s="105"/>
      <c r="F1833" s="105"/>
    </row>
    <row r="1834" s="177" customFormat="1" spans="4:6">
      <c r="D1834" s="105"/>
      <c r="E1834" s="105"/>
      <c r="F1834" s="105"/>
    </row>
    <row r="1835" s="177" customFormat="1" spans="4:6">
      <c r="D1835" s="105"/>
      <c r="E1835" s="105"/>
      <c r="F1835" s="105"/>
    </row>
    <row r="1836" s="177" customFormat="1" spans="4:6">
      <c r="D1836" s="105"/>
      <c r="E1836" s="105"/>
      <c r="F1836" s="105"/>
    </row>
    <row r="1837" s="177" customFormat="1" spans="4:6">
      <c r="D1837" s="105"/>
      <c r="E1837" s="105"/>
      <c r="F1837" s="105"/>
    </row>
    <row r="1838" s="177" customFormat="1" spans="4:6">
      <c r="D1838" s="105"/>
      <c r="E1838" s="105"/>
      <c r="F1838" s="105"/>
    </row>
    <row r="1839" s="177" customFormat="1" spans="4:6">
      <c r="D1839" s="105"/>
      <c r="E1839" s="105"/>
      <c r="F1839" s="105"/>
    </row>
    <row r="1840" s="177" customFormat="1" spans="4:6">
      <c r="D1840" s="105"/>
      <c r="E1840" s="105"/>
      <c r="F1840" s="105"/>
    </row>
    <row r="1841" s="177" customFormat="1" spans="4:6">
      <c r="D1841" s="105"/>
      <c r="E1841" s="105"/>
      <c r="F1841" s="105"/>
    </row>
    <row r="1842" s="177" customFormat="1" spans="4:6">
      <c r="D1842" s="105"/>
      <c r="E1842" s="105"/>
      <c r="F1842" s="105"/>
    </row>
    <row r="1843" s="177" customFormat="1" spans="4:6">
      <c r="D1843" s="105"/>
      <c r="E1843" s="105"/>
      <c r="F1843" s="105"/>
    </row>
    <row r="1844" s="177" customFormat="1" spans="4:6">
      <c r="D1844" s="105"/>
      <c r="E1844" s="105"/>
      <c r="F1844" s="105"/>
    </row>
    <row r="1845" s="177" customFormat="1" spans="4:6">
      <c r="D1845" s="105"/>
      <c r="E1845" s="105"/>
      <c r="F1845" s="105"/>
    </row>
    <row r="1846" s="177" customFormat="1" spans="4:6">
      <c r="D1846" s="105"/>
      <c r="E1846" s="105"/>
      <c r="F1846" s="105"/>
    </row>
    <row r="1847" s="177" customFormat="1" spans="4:6">
      <c r="D1847" s="105"/>
      <c r="E1847" s="105"/>
      <c r="F1847" s="105"/>
    </row>
    <row r="1848" s="177" customFormat="1" spans="4:6">
      <c r="D1848" s="105"/>
      <c r="E1848" s="105"/>
      <c r="F1848" s="105"/>
    </row>
    <row r="1849" s="177" customFormat="1" spans="4:6">
      <c r="D1849" s="105"/>
      <c r="E1849" s="105"/>
      <c r="F1849" s="105"/>
    </row>
    <row r="1850" s="177" customFormat="1" spans="4:6">
      <c r="D1850" s="105"/>
      <c r="E1850" s="105"/>
      <c r="F1850" s="105"/>
    </row>
    <row r="1851" s="177" customFormat="1" spans="4:6">
      <c r="D1851" s="105"/>
      <c r="E1851" s="105"/>
      <c r="F1851" s="105"/>
    </row>
    <row r="1852" s="177" customFormat="1" spans="4:6">
      <c r="D1852" s="105"/>
      <c r="E1852" s="105"/>
      <c r="F1852" s="105"/>
    </row>
    <row r="1853" s="177" customFormat="1" spans="4:6">
      <c r="D1853" s="105"/>
      <c r="E1853" s="105"/>
      <c r="F1853" s="105"/>
    </row>
    <row r="1854" s="177" customFormat="1" spans="4:6">
      <c r="D1854" s="105"/>
      <c r="E1854" s="105"/>
      <c r="F1854" s="105"/>
    </row>
    <row r="1855" s="177" customFormat="1" spans="4:6">
      <c r="D1855" s="105"/>
      <c r="E1855" s="105"/>
      <c r="F1855" s="105"/>
    </row>
    <row r="1856" s="177" customFormat="1" spans="4:6">
      <c r="D1856" s="105"/>
      <c r="E1856" s="105"/>
      <c r="F1856" s="105"/>
    </row>
    <row r="1857" s="177" customFormat="1" spans="4:6">
      <c r="D1857" s="105"/>
      <c r="E1857" s="105"/>
      <c r="F1857" s="105"/>
    </row>
    <row r="1858" s="177" customFormat="1" spans="4:6">
      <c r="D1858" s="105"/>
      <c r="E1858" s="105"/>
      <c r="F1858" s="105"/>
    </row>
    <row r="1859" s="177" customFormat="1" spans="4:6">
      <c r="D1859" s="105"/>
      <c r="E1859" s="105"/>
      <c r="F1859" s="105"/>
    </row>
    <row r="1860" s="177" customFormat="1" spans="4:6">
      <c r="D1860" s="105"/>
      <c r="E1860" s="105"/>
      <c r="F1860" s="105"/>
    </row>
    <row r="1861" s="177" customFormat="1" spans="4:6">
      <c r="D1861" s="105"/>
      <c r="E1861" s="105"/>
      <c r="F1861" s="105"/>
    </row>
    <row r="1862" s="177" customFormat="1" spans="4:6">
      <c r="D1862" s="105"/>
      <c r="E1862" s="105"/>
      <c r="F1862" s="105"/>
    </row>
    <row r="1863" s="177" customFormat="1" spans="4:6">
      <c r="D1863" s="105"/>
      <c r="E1863" s="105"/>
      <c r="F1863" s="105"/>
    </row>
    <row r="1864" s="177" customFormat="1" spans="4:6">
      <c r="D1864" s="105"/>
      <c r="E1864" s="105"/>
      <c r="F1864" s="105"/>
    </row>
    <row r="1865" s="177" customFormat="1" spans="4:6">
      <c r="D1865" s="105"/>
      <c r="E1865" s="105"/>
      <c r="F1865" s="105"/>
    </row>
    <row r="1866" s="177" customFormat="1" spans="4:6">
      <c r="D1866" s="105"/>
      <c r="E1866" s="105"/>
      <c r="F1866" s="105"/>
    </row>
    <row r="1867" s="177" customFormat="1" spans="4:6">
      <c r="D1867" s="105"/>
      <c r="E1867" s="105"/>
      <c r="F1867" s="105"/>
    </row>
    <row r="1868" s="177" customFormat="1" spans="4:6">
      <c r="D1868" s="105"/>
      <c r="E1868" s="105"/>
      <c r="F1868" s="105"/>
    </row>
    <row r="1869" s="177" customFormat="1" spans="4:6">
      <c r="D1869" s="105"/>
      <c r="E1869" s="105"/>
      <c r="F1869" s="105"/>
    </row>
    <row r="1870" s="177" customFormat="1" spans="4:6">
      <c r="D1870" s="105"/>
      <c r="E1870" s="105"/>
      <c r="F1870" s="105"/>
    </row>
    <row r="1871" s="177" customFormat="1" spans="4:6">
      <c r="D1871" s="105"/>
      <c r="E1871" s="105"/>
      <c r="F1871" s="105"/>
    </row>
    <row r="1872" s="177" customFormat="1" spans="4:6">
      <c r="D1872" s="105"/>
      <c r="E1872" s="105"/>
      <c r="F1872" s="105"/>
    </row>
    <row r="1873" s="177" customFormat="1" spans="4:6">
      <c r="D1873" s="105"/>
      <c r="E1873" s="105"/>
      <c r="F1873" s="105"/>
    </row>
    <row r="1874" s="177" customFormat="1" spans="4:6">
      <c r="D1874" s="105"/>
      <c r="E1874" s="105"/>
      <c r="F1874" s="105"/>
    </row>
    <row r="1875" s="177" customFormat="1" spans="4:6">
      <c r="D1875" s="105"/>
      <c r="E1875" s="105"/>
      <c r="F1875" s="105"/>
    </row>
    <row r="1876" s="177" customFormat="1" spans="4:6">
      <c r="D1876" s="105"/>
      <c r="E1876" s="105"/>
      <c r="F1876" s="105"/>
    </row>
    <row r="1877" s="177" customFormat="1" spans="4:6">
      <c r="D1877" s="105"/>
      <c r="E1877" s="105"/>
      <c r="F1877" s="105"/>
    </row>
    <row r="1878" s="177" customFormat="1" spans="4:6">
      <c r="D1878" s="105"/>
      <c r="E1878" s="105"/>
      <c r="F1878" s="105"/>
    </row>
    <row r="1879" s="177" customFormat="1" spans="4:6">
      <c r="D1879" s="105"/>
      <c r="E1879" s="105"/>
      <c r="F1879" s="105"/>
    </row>
    <row r="1880" s="177" customFormat="1" spans="4:6">
      <c r="D1880" s="105"/>
      <c r="E1880" s="105"/>
      <c r="F1880" s="105"/>
    </row>
    <row r="1881" s="177" customFormat="1" spans="4:6">
      <c r="D1881" s="105"/>
      <c r="E1881" s="105"/>
      <c r="F1881" s="105"/>
    </row>
    <row r="1882" s="177" customFormat="1" spans="4:6">
      <c r="D1882" s="105"/>
      <c r="E1882" s="105"/>
      <c r="F1882" s="105"/>
    </row>
    <row r="1883" s="177" customFormat="1" spans="4:6">
      <c r="D1883" s="105"/>
      <c r="E1883" s="105"/>
      <c r="F1883" s="105"/>
    </row>
    <row r="1884" s="177" customFormat="1" spans="4:6">
      <c r="D1884" s="105"/>
      <c r="E1884" s="105"/>
      <c r="F1884" s="105"/>
    </row>
    <row r="1885" s="177" customFormat="1" spans="4:6">
      <c r="D1885" s="105"/>
      <c r="E1885" s="105"/>
      <c r="F1885" s="105"/>
    </row>
    <row r="1886" s="177" customFormat="1" spans="4:6">
      <c r="D1886" s="105"/>
      <c r="E1886" s="105"/>
      <c r="F1886" s="105"/>
    </row>
    <row r="1887" s="177" customFormat="1" spans="4:6">
      <c r="D1887" s="105"/>
      <c r="E1887" s="105"/>
      <c r="F1887" s="105"/>
    </row>
    <row r="1888" s="177" customFormat="1" spans="4:6">
      <c r="D1888" s="105"/>
      <c r="E1888" s="105"/>
      <c r="F1888" s="105"/>
    </row>
    <row r="1889" s="177" customFormat="1" spans="4:6">
      <c r="D1889" s="105"/>
      <c r="E1889" s="105"/>
      <c r="F1889" s="105"/>
    </row>
    <row r="1890" s="177" customFormat="1" spans="4:6">
      <c r="D1890" s="105"/>
      <c r="E1890" s="105"/>
      <c r="F1890" s="105"/>
    </row>
    <row r="1891" s="177" customFormat="1" spans="4:6">
      <c r="D1891" s="105"/>
      <c r="E1891" s="105"/>
      <c r="F1891" s="105"/>
    </row>
    <row r="1892" s="177" customFormat="1" spans="4:6">
      <c r="D1892" s="105"/>
      <c r="E1892" s="105"/>
      <c r="F1892" s="105"/>
    </row>
    <row r="1893" s="177" customFormat="1" spans="4:6">
      <c r="D1893" s="105"/>
      <c r="E1893" s="105"/>
      <c r="F1893" s="105"/>
    </row>
    <row r="1894" s="177" customFormat="1" spans="4:6">
      <c r="D1894" s="105"/>
      <c r="E1894" s="105"/>
      <c r="F1894" s="105"/>
    </row>
    <row r="1895" s="177" customFormat="1" spans="4:6">
      <c r="D1895" s="105"/>
      <c r="E1895" s="105"/>
      <c r="F1895" s="105"/>
    </row>
    <row r="1896" s="177" customFormat="1" spans="4:6">
      <c r="D1896" s="105"/>
      <c r="E1896" s="105"/>
      <c r="F1896" s="105"/>
    </row>
    <row r="1897" s="177" customFormat="1" spans="4:6">
      <c r="D1897" s="105"/>
      <c r="E1897" s="105"/>
      <c r="F1897" s="105"/>
    </row>
    <row r="1898" s="177" customFormat="1" spans="4:6">
      <c r="D1898" s="105"/>
      <c r="E1898" s="105"/>
      <c r="F1898" s="105"/>
    </row>
    <row r="1899" s="177" customFormat="1" spans="4:6">
      <c r="D1899" s="105"/>
      <c r="E1899" s="105"/>
      <c r="F1899" s="105"/>
    </row>
    <row r="1900" s="177" customFormat="1" spans="4:6">
      <c r="D1900" s="105"/>
      <c r="E1900" s="105"/>
      <c r="F1900" s="105"/>
    </row>
    <row r="1901" s="177" customFormat="1" spans="4:6">
      <c r="D1901" s="105"/>
      <c r="E1901" s="105"/>
      <c r="F1901" s="105"/>
    </row>
    <row r="1902" s="177" customFormat="1" spans="4:6">
      <c r="D1902" s="105"/>
      <c r="E1902" s="105"/>
      <c r="F1902" s="105"/>
    </row>
    <row r="1903" s="177" customFormat="1" spans="4:6">
      <c r="D1903" s="105"/>
      <c r="E1903" s="105"/>
      <c r="F1903" s="105"/>
    </row>
    <row r="1904" s="177" customFormat="1" spans="4:6">
      <c r="D1904" s="105"/>
      <c r="E1904" s="105"/>
      <c r="F1904" s="105"/>
    </row>
    <row r="1905" s="177" customFormat="1" spans="4:6">
      <c r="D1905" s="105"/>
      <c r="E1905" s="105"/>
      <c r="F1905" s="105"/>
    </row>
    <row r="1906" s="177" customFormat="1" spans="4:6">
      <c r="D1906" s="105"/>
      <c r="E1906" s="105"/>
      <c r="F1906" s="105"/>
    </row>
    <row r="1907" s="177" customFormat="1" spans="4:6">
      <c r="D1907" s="105"/>
      <c r="E1907" s="105"/>
      <c r="F1907" s="105"/>
    </row>
    <row r="1908" s="177" customFormat="1" spans="4:6">
      <c r="D1908" s="105"/>
      <c r="E1908" s="105"/>
      <c r="F1908" s="105"/>
    </row>
    <row r="1909" s="177" customFormat="1" spans="4:6">
      <c r="D1909" s="105"/>
      <c r="E1909" s="105"/>
      <c r="F1909" s="105"/>
    </row>
    <row r="1910" s="177" customFormat="1" spans="4:6">
      <c r="D1910" s="105"/>
      <c r="E1910" s="105"/>
      <c r="F1910" s="105"/>
    </row>
    <row r="1911" s="177" customFormat="1" spans="4:6">
      <c r="D1911" s="105"/>
      <c r="E1911" s="105"/>
      <c r="F1911" s="105"/>
    </row>
    <row r="1912" s="177" customFormat="1" spans="4:6">
      <c r="D1912" s="105"/>
      <c r="E1912" s="105"/>
      <c r="F1912" s="105"/>
    </row>
    <row r="1913" s="177" customFormat="1" spans="4:6">
      <c r="D1913" s="105"/>
      <c r="E1913" s="105"/>
      <c r="F1913" s="105"/>
    </row>
    <row r="1914" s="177" customFormat="1" spans="4:6">
      <c r="D1914" s="105"/>
      <c r="E1914" s="105"/>
      <c r="F1914" s="105"/>
    </row>
  </sheetData>
  <mergeCells count="1">
    <mergeCell ref="A1:F1"/>
  </mergeCells>
  <printOptions horizontalCentered="1"/>
  <pageMargins left="0.979166666666667" right="0.979166666666667" top="0.979166666666667" bottom="1.01875" header="0.507638888888889" footer="0.790277777777778"/>
  <pageSetup paperSize="9" scale="89" firstPageNumber="8" fitToHeight="0" orientation="landscape" useFirstPageNumber="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workbookViewId="0">
      <selection activeCell="A5" sqref="$A5:$XFD5"/>
    </sheetView>
  </sheetViews>
  <sheetFormatPr defaultColWidth="8.75" defaultRowHeight="12"/>
  <cols>
    <col min="1" max="1" width="22" style="68" customWidth="1"/>
    <col min="2" max="2" width="10.5" style="68" customWidth="1"/>
    <col min="3" max="3" width="10.6" style="68" customWidth="1"/>
    <col min="4" max="4" width="9.3" style="67" customWidth="1"/>
    <col min="5" max="5" width="9.4" style="67" customWidth="1"/>
    <col min="6" max="6" width="10" style="67" customWidth="1"/>
    <col min="7" max="7" width="9.9" style="67" customWidth="1"/>
    <col min="8" max="8" width="9" style="67" customWidth="1"/>
    <col min="9" max="9" width="9.1" style="67" customWidth="1"/>
    <col min="10" max="10" width="8.5" style="67" customWidth="1"/>
    <col min="11" max="11" width="9" style="67" customWidth="1"/>
    <col min="12" max="12" width="12.7" style="68" customWidth="1"/>
    <col min="13" max="14" width="18.75" style="68"/>
    <col min="15" max="256" width="8.75" style="68" customWidth="1"/>
    <col min="257" max="16384" width="8.75" style="68"/>
  </cols>
  <sheetData>
    <row r="1" s="67" customFormat="1" ht="29.45" customHeight="1" spans="1:12">
      <c r="A1" s="70" t="s">
        <v>794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="68" customFormat="1" ht="21" customHeight="1" spans="1:12">
      <c r="A2" s="71" t="s">
        <v>795</v>
      </c>
      <c r="B2" s="72"/>
      <c r="C2" s="73"/>
      <c r="D2" s="74"/>
      <c r="E2" s="74"/>
      <c r="F2" s="74"/>
      <c r="G2" s="74"/>
      <c r="H2" s="74"/>
      <c r="I2" s="74"/>
      <c r="J2" s="95"/>
      <c r="K2" s="96"/>
      <c r="L2" s="97" t="s">
        <v>2</v>
      </c>
    </row>
    <row r="3" s="68" customFormat="1" ht="34.9" customHeight="1" spans="1:12">
      <c r="A3" s="75" t="s">
        <v>796</v>
      </c>
      <c r="B3" s="76"/>
      <c r="C3" s="77" t="s">
        <v>797</v>
      </c>
      <c r="D3" s="78" t="s">
        <v>798</v>
      </c>
      <c r="E3" s="79"/>
      <c r="F3" s="80"/>
      <c r="G3" s="78" t="s">
        <v>799</v>
      </c>
      <c r="H3" s="79"/>
      <c r="I3" s="80"/>
      <c r="J3" s="77" t="s">
        <v>800</v>
      </c>
      <c r="K3" s="77" t="s">
        <v>801</v>
      </c>
      <c r="L3" s="77" t="s">
        <v>802</v>
      </c>
    </row>
    <row r="4" s="68" customFormat="1" ht="34.9" customHeight="1" spans="1:12">
      <c r="A4" s="81"/>
      <c r="B4" s="82"/>
      <c r="C4" s="83"/>
      <c r="D4" s="84" t="s">
        <v>803</v>
      </c>
      <c r="E4" s="84" t="s">
        <v>670</v>
      </c>
      <c r="F4" s="84" t="s">
        <v>804</v>
      </c>
      <c r="G4" s="84" t="s">
        <v>803</v>
      </c>
      <c r="H4" s="84" t="s">
        <v>670</v>
      </c>
      <c r="I4" s="84" t="s">
        <v>804</v>
      </c>
      <c r="J4" s="83"/>
      <c r="K4" s="83"/>
      <c r="L4" s="83"/>
    </row>
    <row r="5" s="68" customFormat="1" ht="37.9" customHeight="1" spans="1:12">
      <c r="A5" s="85" t="s">
        <v>805</v>
      </c>
      <c r="B5" s="85"/>
      <c r="C5" s="86"/>
      <c r="D5" s="87"/>
      <c r="E5" s="87"/>
      <c r="F5" s="88"/>
      <c r="G5" s="87"/>
      <c r="H5" s="87"/>
      <c r="I5" s="88"/>
      <c r="J5" s="88"/>
      <c r="K5" s="88"/>
      <c r="L5" s="88"/>
    </row>
    <row r="6" s="68" customFormat="1" ht="37.9" customHeight="1" spans="1:12">
      <c r="A6" s="85" t="s">
        <v>806</v>
      </c>
      <c r="B6" s="85"/>
      <c r="C6" s="89">
        <v>40245</v>
      </c>
      <c r="D6" s="90">
        <v>27862</v>
      </c>
      <c r="E6" s="90">
        <v>28450</v>
      </c>
      <c r="F6" s="88">
        <f t="shared" ref="F6:F11" si="0">E6/D6*100</f>
        <v>102.110401263369</v>
      </c>
      <c r="G6" s="90">
        <v>27844</v>
      </c>
      <c r="H6" s="90">
        <v>31823</v>
      </c>
      <c r="I6" s="88">
        <f t="shared" ref="I6:I11" si="1">H6/G6*100</f>
        <v>114.290331848872</v>
      </c>
      <c r="J6" s="98">
        <f t="shared" ref="J5:J11" si="2">E6-H6</f>
        <v>-3373</v>
      </c>
      <c r="K6" s="98">
        <f t="shared" ref="K6:K11" si="3">C6+J6</f>
        <v>36872</v>
      </c>
      <c r="L6" s="88"/>
    </row>
    <row r="7" s="68" customFormat="1" ht="55" customHeight="1" spans="1:12">
      <c r="A7" s="85" t="s">
        <v>807</v>
      </c>
      <c r="B7" s="85"/>
      <c r="C7" s="89">
        <v>194584</v>
      </c>
      <c r="D7" s="90">
        <v>132343</v>
      </c>
      <c r="E7" s="90">
        <v>147581</v>
      </c>
      <c r="F7" s="88">
        <f t="shared" si="0"/>
        <v>111.51402038642</v>
      </c>
      <c r="G7" s="90">
        <v>126026</v>
      </c>
      <c r="H7" s="90">
        <v>130929</v>
      </c>
      <c r="I7" s="88">
        <f t="shared" si="1"/>
        <v>103.890467046482</v>
      </c>
      <c r="J7" s="98">
        <f t="shared" si="2"/>
        <v>16652</v>
      </c>
      <c r="K7" s="98">
        <f t="shared" si="3"/>
        <v>211236</v>
      </c>
      <c r="L7" s="99"/>
    </row>
    <row r="8" s="68" customFormat="1" ht="37.9" customHeight="1" spans="1:12">
      <c r="A8" s="85" t="s">
        <v>808</v>
      </c>
      <c r="B8" s="85"/>
      <c r="C8" s="89">
        <v>143726</v>
      </c>
      <c r="D8" s="90">
        <v>251508</v>
      </c>
      <c r="E8" s="90">
        <v>235353</v>
      </c>
      <c r="F8" s="88">
        <f t="shared" si="0"/>
        <v>93.5767450737153</v>
      </c>
      <c r="G8" s="90">
        <v>275691</v>
      </c>
      <c r="H8" s="90">
        <v>295654</v>
      </c>
      <c r="I8" s="88">
        <f t="shared" si="1"/>
        <v>107.241077873416</v>
      </c>
      <c r="J8" s="98">
        <f t="shared" si="2"/>
        <v>-60301</v>
      </c>
      <c r="K8" s="98">
        <f t="shared" si="3"/>
        <v>83425</v>
      </c>
      <c r="L8" s="88"/>
    </row>
    <row r="9" s="68" customFormat="1" ht="37.9" customHeight="1" spans="1:12">
      <c r="A9" s="85" t="s">
        <v>809</v>
      </c>
      <c r="B9" s="85"/>
      <c r="C9" s="89">
        <v>36040</v>
      </c>
      <c r="D9" s="90">
        <v>18317</v>
      </c>
      <c r="E9" s="90">
        <v>18162</v>
      </c>
      <c r="F9" s="88">
        <f t="shared" si="0"/>
        <v>99.1537915597532</v>
      </c>
      <c r="G9" s="90">
        <v>22488</v>
      </c>
      <c r="H9" s="90">
        <v>34579</v>
      </c>
      <c r="I9" s="88">
        <f t="shared" si="1"/>
        <v>153.766453219495</v>
      </c>
      <c r="J9" s="98">
        <f t="shared" si="2"/>
        <v>-16417</v>
      </c>
      <c r="K9" s="98">
        <f t="shared" si="3"/>
        <v>19623</v>
      </c>
      <c r="L9" s="88"/>
    </row>
    <row r="10" s="68" customFormat="1" ht="37.9" customHeight="1" spans="1:12">
      <c r="A10" s="85" t="s">
        <v>810</v>
      </c>
      <c r="B10" s="85"/>
      <c r="C10" s="89">
        <v>43084</v>
      </c>
      <c r="D10" s="90">
        <v>5179</v>
      </c>
      <c r="E10" s="90">
        <v>9718</v>
      </c>
      <c r="F10" s="88">
        <f t="shared" si="0"/>
        <v>187.64240200811</v>
      </c>
      <c r="G10" s="90">
        <v>2875</v>
      </c>
      <c r="H10" s="90">
        <v>12535</v>
      </c>
      <c r="I10" s="88">
        <f t="shared" si="1"/>
        <v>436</v>
      </c>
      <c r="J10" s="98">
        <f t="shared" si="2"/>
        <v>-2817</v>
      </c>
      <c r="K10" s="98">
        <f t="shared" si="3"/>
        <v>40267</v>
      </c>
      <c r="L10" s="88"/>
    </row>
    <row r="11" s="69" customFormat="1" ht="34.9" customHeight="1" spans="1:12">
      <c r="A11" s="91" t="s">
        <v>811</v>
      </c>
      <c r="B11" s="91"/>
      <c r="C11" s="89">
        <f>SUM(C5:C10)</f>
        <v>457679</v>
      </c>
      <c r="D11" s="92">
        <f>SUM(D5:D10)</f>
        <v>435209</v>
      </c>
      <c r="E11" s="92">
        <f>SUM(E5:E10)</f>
        <v>439264</v>
      </c>
      <c r="F11" s="88">
        <f t="shared" si="0"/>
        <v>100.931736246263</v>
      </c>
      <c r="G11" s="92">
        <f>SUM(G5:G10)</f>
        <v>454924</v>
      </c>
      <c r="H11" s="92">
        <f>SUM(H5:H10)</f>
        <v>505520</v>
      </c>
      <c r="I11" s="88">
        <f t="shared" si="1"/>
        <v>111.121857716893</v>
      </c>
      <c r="J11" s="98">
        <f t="shared" si="2"/>
        <v>-66256</v>
      </c>
      <c r="K11" s="98">
        <f t="shared" si="3"/>
        <v>391423</v>
      </c>
      <c r="L11" s="88"/>
    </row>
    <row r="12" s="68" customFormat="1" spans="1:12">
      <c r="A12" s="93"/>
      <c r="B12" s="93"/>
      <c r="D12" s="94"/>
      <c r="E12" s="94"/>
      <c r="F12" s="94"/>
      <c r="G12" s="94"/>
      <c r="H12" s="94"/>
      <c r="I12" s="94"/>
      <c r="J12" s="94"/>
      <c r="K12" s="67"/>
      <c r="L12" s="93"/>
    </row>
    <row r="13" s="68" customFormat="1" spans="4:11">
      <c r="D13" s="67"/>
      <c r="E13" s="67"/>
      <c r="F13" s="67"/>
      <c r="G13" s="67"/>
      <c r="H13" s="67"/>
      <c r="I13" s="67"/>
      <c r="J13" s="67"/>
      <c r="K13" s="67"/>
    </row>
    <row r="14" s="68" customFormat="1" spans="4:11">
      <c r="D14" s="67"/>
      <c r="E14" s="67"/>
      <c r="F14" s="67"/>
      <c r="G14" s="67"/>
      <c r="H14" s="67"/>
      <c r="I14" s="67"/>
      <c r="J14" s="67"/>
      <c r="K14" s="67"/>
    </row>
    <row r="15" s="68" customFormat="1" spans="4:11">
      <c r="D15" s="67"/>
      <c r="E15" s="67"/>
      <c r="F15" s="67"/>
      <c r="G15" s="67"/>
      <c r="H15" s="67"/>
      <c r="I15" s="67"/>
      <c r="J15" s="67"/>
      <c r="K15" s="67"/>
    </row>
    <row r="16" s="68" customFormat="1" spans="4:11">
      <c r="D16" s="67"/>
      <c r="E16" s="67"/>
      <c r="F16" s="67"/>
      <c r="G16" s="67"/>
      <c r="H16" s="67"/>
      <c r="I16" s="67"/>
      <c r="J16" s="67"/>
      <c r="K16" s="67"/>
    </row>
    <row r="17" s="68" customFormat="1" spans="4:11">
      <c r="D17" s="67"/>
      <c r="E17" s="67"/>
      <c r="F17" s="67"/>
      <c r="G17" s="67"/>
      <c r="H17" s="67"/>
      <c r="I17" s="67"/>
      <c r="J17" s="67"/>
      <c r="K17" s="67"/>
    </row>
    <row r="18" s="68" customFormat="1" spans="4:11">
      <c r="D18" s="67"/>
      <c r="E18" s="67"/>
      <c r="F18" s="67"/>
      <c r="G18" s="67"/>
      <c r="H18" s="67"/>
      <c r="I18" s="67"/>
      <c r="J18" s="67"/>
      <c r="K18" s="67"/>
    </row>
    <row r="19" s="68" customFormat="1" spans="4:11">
      <c r="D19" s="67"/>
      <c r="E19" s="67"/>
      <c r="F19" s="67"/>
      <c r="G19" s="67"/>
      <c r="H19" s="67"/>
      <c r="I19" s="67"/>
      <c r="J19" s="67"/>
      <c r="K19" s="67"/>
    </row>
    <row r="20" s="68" customFormat="1" spans="4:11">
      <c r="D20" s="67"/>
      <c r="E20" s="67"/>
      <c r="F20" s="67"/>
      <c r="G20" s="67"/>
      <c r="H20" s="67"/>
      <c r="I20" s="67"/>
      <c r="J20" s="67"/>
      <c r="K20" s="67"/>
    </row>
    <row r="21" s="68" customFormat="1" spans="4:11">
      <c r="D21" s="67"/>
      <c r="E21" s="67"/>
      <c r="F21" s="67"/>
      <c r="G21" s="67"/>
      <c r="H21" s="67"/>
      <c r="I21" s="67"/>
      <c r="J21" s="67"/>
      <c r="K21" s="67"/>
    </row>
    <row r="22" s="68" customFormat="1" spans="4:11">
      <c r="D22" s="67"/>
      <c r="E22" s="67"/>
      <c r="F22" s="67"/>
      <c r="G22" s="67"/>
      <c r="H22" s="67"/>
      <c r="I22" s="67"/>
      <c r="J22" s="67"/>
      <c r="K22" s="67"/>
    </row>
    <row r="23" s="68" customFormat="1" spans="4:11">
      <c r="D23" s="67"/>
      <c r="E23" s="67"/>
      <c r="F23" s="67"/>
      <c r="G23" s="67"/>
      <c r="H23" s="67"/>
      <c r="I23" s="67"/>
      <c r="J23" s="67"/>
      <c r="K23" s="67"/>
    </row>
    <row r="24" s="68" customFormat="1" spans="4:11">
      <c r="D24" s="67"/>
      <c r="E24" s="67"/>
      <c r="F24" s="67"/>
      <c r="G24" s="67"/>
      <c r="H24" s="67"/>
      <c r="I24" s="67"/>
      <c r="J24" s="67"/>
      <c r="K24" s="67"/>
    </row>
  </sheetData>
  <mergeCells count="15">
    <mergeCell ref="A1:L1"/>
    <mergeCell ref="D3:F3"/>
    <mergeCell ref="G3:I3"/>
    <mergeCell ref="A5:B5"/>
    <mergeCell ref="A6:B6"/>
    <mergeCell ref="A7:B7"/>
    <mergeCell ref="A8:B8"/>
    <mergeCell ref="A9:B9"/>
    <mergeCell ref="A10:B10"/>
    <mergeCell ref="A11:B11"/>
    <mergeCell ref="C3:C4"/>
    <mergeCell ref="J3:J4"/>
    <mergeCell ref="K3:K4"/>
    <mergeCell ref="L3:L4"/>
    <mergeCell ref="A3:B4"/>
  </mergeCells>
  <pageMargins left="0.75" right="0.75" top="1" bottom="1" header="0.511805555555556" footer="0.511805555555556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U203"/>
  <sheetViews>
    <sheetView showZeros="0" workbookViewId="0">
      <pane ySplit="3" topLeftCell="A4" activePane="bottomLeft" state="frozen"/>
      <selection/>
      <selection pane="bottomLeft" activeCell="G1" sqref="G$1:G$1048576"/>
    </sheetView>
  </sheetViews>
  <sheetFormatPr defaultColWidth="9" defaultRowHeight="15.75"/>
  <cols>
    <col min="1" max="1" width="19.9583333333333" style="1" customWidth="1"/>
    <col min="2" max="2" width="14.5833333333333" style="1" customWidth="1"/>
    <col min="3" max="4" width="13.75" style="1" customWidth="1"/>
    <col min="5" max="5" width="13.75" style="5" customWidth="1"/>
    <col min="6" max="6" width="29.25" style="1" customWidth="1"/>
    <col min="7" max="16384" width="9" style="1"/>
  </cols>
  <sheetData>
    <row r="1" ht="35.25" customHeight="1" spans="1:6">
      <c r="A1" s="6" t="s">
        <v>812</v>
      </c>
      <c r="B1" s="6"/>
      <c r="C1" s="6"/>
      <c r="D1" s="6"/>
      <c r="E1" s="6"/>
      <c r="F1" s="6"/>
    </row>
    <row r="2" ht="24.75" customHeight="1" spans="1:6">
      <c r="A2" s="7" t="s">
        <v>813</v>
      </c>
      <c r="B2" s="8"/>
      <c r="C2" s="8"/>
      <c r="D2" s="8"/>
      <c r="E2" s="10"/>
      <c r="F2" s="11" t="s">
        <v>2</v>
      </c>
    </row>
    <row r="3" s="2" customFormat="1" ht="45" customHeight="1" spans="1:6">
      <c r="A3" s="12" t="s">
        <v>3</v>
      </c>
      <c r="B3" s="13" t="s">
        <v>814</v>
      </c>
      <c r="C3" s="13" t="s">
        <v>815</v>
      </c>
      <c r="D3" s="13" t="s">
        <v>816</v>
      </c>
      <c r="E3" s="15" t="s">
        <v>817</v>
      </c>
      <c r="F3" s="13" t="s">
        <v>818</v>
      </c>
    </row>
    <row r="4" s="37" customFormat="1" ht="24" customHeight="1" spans="1:6">
      <c r="A4" s="52" t="s">
        <v>9</v>
      </c>
      <c r="B4" s="19">
        <v>2002605</v>
      </c>
      <c r="C4" s="19">
        <v>1116016</v>
      </c>
      <c r="D4" s="30">
        <v>55.7282140012634</v>
      </c>
      <c r="E4" s="30">
        <v>17.7732728153424</v>
      </c>
      <c r="F4" s="53"/>
    </row>
    <row r="5" s="37" customFormat="1" ht="22.5" customHeight="1" spans="1:6">
      <c r="A5" s="54" t="s">
        <v>819</v>
      </c>
      <c r="B5" s="19">
        <v>1546757</v>
      </c>
      <c r="C5" s="19">
        <v>862510</v>
      </c>
      <c r="D5" s="30">
        <v>55.7624759415991</v>
      </c>
      <c r="E5" s="30">
        <v>21.698653640476</v>
      </c>
      <c r="F5" s="55"/>
    </row>
    <row r="6" ht="22.5" customHeight="1" spans="1:6">
      <c r="A6" s="56" t="s">
        <v>820</v>
      </c>
      <c r="B6" s="33">
        <v>681941</v>
      </c>
      <c r="C6" s="33">
        <v>355483</v>
      </c>
      <c r="D6" s="34">
        <v>52.1281166552532</v>
      </c>
      <c r="E6" s="34">
        <v>17.91184880026</v>
      </c>
      <c r="F6" s="57"/>
    </row>
    <row r="7" ht="22.5" customHeight="1" spans="1:6">
      <c r="A7" s="56" t="s">
        <v>821</v>
      </c>
      <c r="B7" s="33">
        <v>234201</v>
      </c>
      <c r="C7" s="33">
        <v>170444</v>
      </c>
      <c r="D7" s="34">
        <v>72.7768028317556</v>
      </c>
      <c r="E7" s="34">
        <v>33.10218265589</v>
      </c>
      <c r="F7" s="58"/>
    </row>
    <row r="8" ht="22.5" customHeight="1" spans="1:6">
      <c r="A8" s="56" t="s">
        <v>822</v>
      </c>
      <c r="B8" s="33">
        <v>26307</v>
      </c>
      <c r="C8" s="33">
        <v>8692</v>
      </c>
      <c r="D8" s="34">
        <v>33.0406355722811</v>
      </c>
      <c r="E8" s="34">
        <v>-1.72979084228377</v>
      </c>
      <c r="F8" s="59"/>
    </row>
    <row r="9" ht="22.5" customHeight="1" spans="1:6">
      <c r="A9" s="56" t="s">
        <v>823</v>
      </c>
      <c r="B9" s="33">
        <v>282472</v>
      </c>
      <c r="C9" s="33">
        <v>147180</v>
      </c>
      <c r="D9" s="34">
        <v>52.1042793622023</v>
      </c>
      <c r="E9" s="34">
        <v>12.3502874023862</v>
      </c>
      <c r="F9" s="59"/>
    </row>
    <row r="10" ht="22.5" customHeight="1" spans="1:6">
      <c r="A10" s="56" t="s">
        <v>824</v>
      </c>
      <c r="B10" s="33">
        <v>102897</v>
      </c>
      <c r="C10" s="33">
        <v>54798</v>
      </c>
      <c r="D10" s="34">
        <v>53.2551969445173</v>
      </c>
      <c r="E10" s="34">
        <v>27.6717690640945</v>
      </c>
      <c r="F10" s="60"/>
    </row>
    <row r="11" ht="22.5" customHeight="1" spans="1:6">
      <c r="A11" s="56" t="s">
        <v>825</v>
      </c>
      <c r="B11" s="33">
        <v>43033</v>
      </c>
      <c r="C11" s="33">
        <v>30576</v>
      </c>
      <c r="D11" s="34">
        <v>71.0524481212093</v>
      </c>
      <c r="E11" s="34">
        <v>28.8441279339261</v>
      </c>
      <c r="F11" s="60"/>
    </row>
    <row r="12" ht="22.5" customHeight="1" spans="1:6">
      <c r="A12" s="56" t="s">
        <v>826</v>
      </c>
      <c r="B12" s="33">
        <v>33067</v>
      </c>
      <c r="C12" s="33">
        <v>17400</v>
      </c>
      <c r="D12" s="34">
        <v>52.6204372939789</v>
      </c>
      <c r="E12" s="34">
        <v>31.0833207774597</v>
      </c>
      <c r="F12" s="60"/>
    </row>
    <row r="13" ht="22.5" customHeight="1" spans="1:6">
      <c r="A13" s="56" t="s">
        <v>827</v>
      </c>
      <c r="B13" s="33">
        <v>55013</v>
      </c>
      <c r="C13" s="33">
        <v>35830</v>
      </c>
      <c r="D13" s="34">
        <v>65.1300601675968</v>
      </c>
      <c r="E13" s="34">
        <v>41.8504295498634</v>
      </c>
      <c r="F13" s="61"/>
    </row>
    <row r="14" ht="22.5" customHeight="1" spans="1:6">
      <c r="A14" s="56" t="s">
        <v>828</v>
      </c>
      <c r="B14" s="33">
        <v>18183</v>
      </c>
      <c r="C14" s="33">
        <v>8193</v>
      </c>
      <c r="D14" s="34">
        <v>45.0585711928725</v>
      </c>
      <c r="E14" s="34">
        <v>36.595531843948</v>
      </c>
      <c r="F14" s="60"/>
    </row>
    <row r="15" ht="22.5" customHeight="1" spans="1:6">
      <c r="A15" s="56" t="s">
        <v>829</v>
      </c>
      <c r="B15" s="33">
        <v>17668</v>
      </c>
      <c r="C15" s="33">
        <v>8089</v>
      </c>
      <c r="D15" s="34">
        <v>45.7833371066335</v>
      </c>
      <c r="E15" s="34">
        <v>-13.9925571504519</v>
      </c>
      <c r="F15" s="60"/>
    </row>
    <row r="16" ht="22.5" customHeight="1" spans="1:6">
      <c r="A16" s="56" t="s">
        <v>830</v>
      </c>
      <c r="B16" s="33">
        <v>14735</v>
      </c>
      <c r="C16" s="33">
        <v>5420</v>
      </c>
      <c r="D16" s="34">
        <v>36.783169324737</v>
      </c>
      <c r="E16" s="34">
        <v>11.660486196951</v>
      </c>
      <c r="F16" s="60"/>
    </row>
    <row r="17" ht="22.5" customHeight="1" spans="1:6">
      <c r="A17" s="56" t="s">
        <v>831</v>
      </c>
      <c r="B17" s="33">
        <v>20187</v>
      </c>
      <c r="C17" s="33">
        <v>11041</v>
      </c>
      <c r="D17" s="34">
        <v>54.6936147025313</v>
      </c>
      <c r="E17" s="34">
        <v>14.9864611539263</v>
      </c>
      <c r="F17" s="60"/>
    </row>
    <row r="18" customFormat="1" ht="22.5" customHeight="1" spans="1:6">
      <c r="A18" s="56" t="s">
        <v>832</v>
      </c>
      <c r="B18" s="33">
        <v>17053</v>
      </c>
      <c r="C18" s="33">
        <v>9535</v>
      </c>
      <c r="D18" s="34">
        <v>55.9139154400985</v>
      </c>
      <c r="E18" s="34">
        <v>122.054028877503</v>
      </c>
      <c r="F18" s="60"/>
    </row>
    <row r="19" s="1" customFormat="1" ht="22.5" customHeight="1" spans="1:6">
      <c r="A19" s="56" t="s">
        <v>833</v>
      </c>
      <c r="B19" s="62"/>
      <c r="C19" s="33">
        <v>-171</v>
      </c>
      <c r="D19" s="34">
        <v>0</v>
      </c>
      <c r="E19" s="34"/>
      <c r="F19" s="60"/>
    </row>
    <row r="20" s="37" customFormat="1" ht="22.5" customHeight="1" spans="1:6">
      <c r="A20" s="54" t="s">
        <v>834</v>
      </c>
      <c r="B20" s="19">
        <v>455848</v>
      </c>
      <c r="C20" s="19">
        <v>253506</v>
      </c>
      <c r="D20" s="30">
        <v>55.6119583720889</v>
      </c>
      <c r="E20" s="30">
        <v>6.12673786269577</v>
      </c>
      <c r="F20" s="55"/>
    </row>
    <row r="21" ht="24" customHeight="1" spans="1:6">
      <c r="A21" s="56" t="s">
        <v>835</v>
      </c>
      <c r="B21" s="33">
        <v>113064</v>
      </c>
      <c r="C21" s="33">
        <v>87380</v>
      </c>
      <c r="D21" s="34">
        <v>77.2836623505271</v>
      </c>
      <c r="E21" s="34">
        <v>85.3588171655247</v>
      </c>
      <c r="F21" s="63"/>
    </row>
    <row r="22" ht="24" customHeight="1" spans="1:6">
      <c r="A22" s="64" t="s">
        <v>836</v>
      </c>
      <c r="B22" s="33">
        <v>64040</v>
      </c>
      <c r="C22" s="33">
        <v>27067</v>
      </c>
      <c r="D22" s="34">
        <v>42.2657713928795</v>
      </c>
      <c r="E22" s="34">
        <v>105.785752299856</v>
      </c>
      <c r="F22" s="60"/>
    </row>
    <row r="23" ht="24" customHeight="1" spans="1:6">
      <c r="A23" s="64" t="s">
        <v>837</v>
      </c>
      <c r="B23" s="33">
        <v>100274</v>
      </c>
      <c r="C23" s="33">
        <v>54731</v>
      </c>
      <c r="D23" s="34">
        <v>54.5814468356703</v>
      </c>
      <c r="E23" s="34">
        <v>136.858960488164</v>
      </c>
      <c r="F23" s="60"/>
    </row>
    <row r="24" ht="24" customHeight="1" spans="1:6">
      <c r="A24" s="64" t="s">
        <v>838</v>
      </c>
      <c r="B24" s="33"/>
      <c r="C24" s="33">
        <v>2866</v>
      </c>
      <c r="D24" s="34"/>
      <c r="E24" s="34"/>
      <c r="F24" s="60"/>
    </row>
    <row r="25" ht="27" customHeight="1" spans="1:6">
      <c r="A25" s="65" t="s">
        <v>839</v>
      </c>
      <c r="B25" s="33">
        <v>165916</v>
      </c>
      <c r="C25" s="33">
        <v>74586</v>
      </c>
      <c r="D25" s="34">
        <v>44.9540731454471</v>
      </c>
      <c r="E25" s="34">
        <v>-50.5043399782337</v>
      </c>
      <c r="F25" s="63"/>
    </row>
    <row r="26" ht="24" customHeight="1" spans="1:6">
      <c r="A26" s="66" t="s">
        <v>840</v>
      </c>
      <c r="B26" s="33">
        <v>230</v>
      </c>
      <c r="C26" s="33">
        <v>3477</v>
      </c>
      <c r="D26" s="34">
        <v>1511.73913043478</v>
      </c>
      <c r="E26" s="34">
        <v>-18.1497175141243</v>
      </c>
      <c r="F26" s="63"/>
    </row>
    <row r="27" ht="24" customHeight="1" spans="1:6">
      <c r="A27" s="66" t="s">
        <v>841</v>
      </c>
      <c r="B27" s="33">
        <v>8762</v>
      </c>
      <c r="C27" s="33">
        <v>2259</v>
      </c>
      <c r="D27" s="34">
        <v>25.781784980598</v>
      </c>
      <c r="E27" s="34">
        <v>482.216494845361</v>
      </c>
      <c r="F27" s="63"/>
    </row>
    <row r="28" ht="24" customHeight="1" spans="1:6">
      <c r="A28" s="64" t="s">
        <v>842</v>
      </c>
      <c r="B28" s="33">
        <v>3562</v>
      </c>
      <c r="C28" s="33">
        <v>1140</v>
      </c>
      <c r="D28" s="34">
        <v>32.0044918585065</v>
      </c>
      <c r="E28" s="34">
        <v>702.816901408451</v>
      </c>
      <c r="F28" s="60"/>
    </row>
    <row r="29" customFormat="1" ht="25" customHeight="1" spans="1:25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customFormat="1" ht="25" customHeight="1" spans="1:25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customFormat="1" ht="25" customHeight="1" spans="1:25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customFormat="1" ht="25" customHeight="1" spans="1:25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customFormat="1" ht="25" customHeight="1" spans="1:25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="3" customFormat="1" ht="25" customHeight="1" spans="1:255">
      <c r="A34" s="1"/>
      <c r="B34" s="1"/>
      <c r="C34" s="1"/>
      <c r="D34" s="1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="3" customFormat="1" ht="25" customHeight="1" spans="1:255">
      <c r="A35" s="1"/>
      <c r="B35" s="1"/>
      <c r="C35" s="1"/>
      <c r="D35" s="1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="3" customFormat="1" ht="25" customHeight="1" spans="1:255">
      <c r="A36" s="1"/>
      <c r="B36" s="1"/>
      <c r="C36" s="1"/>
      <c r="D36" s="1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="3" customFormat="1" ht="25" customHeight="1" spans="1:255">
      <c r="A37" s="1"/>
      <c r="B37" s="1"/>
      <c r="C37" s="1"/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="3" customFormat="1" ht="25" customHeight="1" spans="1:255">
      <c r="A38" s="1"/>
      <c r="B38" s="1"/>
      <c r="C38" s="1"/>
      <c r="D38" s="1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="3" customFormat="1" ht="25" customHeight="1" spans="1:255">
      <c r="A39" s="1"/>
      <c r="B39" s="1"/>
      <c r="C39" s="1"/>
      <c r="D39" s="1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="3" customFormat="1" ht="25" customHeight="1" spans="1:255">
      <c r="A40" s="1"/>
      <c r="B40" s="1"/>
      <c r="C40" s="1"/>
      <c r="D40" s="1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="3" customFormat="1" ht="25" customHeight="1" spans="1:255">
      <c r="A41" s="1"/>
      <c r="B41" s="1"/>
      <c r="C41" s="1"/>
      <c r="D41" s="1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="3" customFormat="1" ht="25" customHeight="1" spans="1:255">
      <c r="A42" s="1"/>
      <c r="B42" s="1"/>
      <c r="C42" s="1"/>
      <c r="D42" s="1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="3" customFormat="1" ht="25" customHeight="1" spans="1:255">
      <c r="A43" s="1"/>
      <c r="B43" s="1"/>
      <c r="C43" s="1"/>
      <c r="D43" s="1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="3" customFormat="1" ht="25" customHeight="1" spans="1:255">
      <c r="A44" s="1"/>
      <c r="B44" s="1"/>
      <c r="C44" s="1"/>
      <c r="D44" s="1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="3" customFormat="1" ht="25" customHeight="1" spans="1:255">
      <c r="A45" s="1"/>
      <c r="B45" s="1"/>
      <c r="C45" s="1"/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="3" customFormat="1" ht="25" customHeight="1" spans="1:255">
      <c r="A46" s="1"/>
      <c r="B46" s="1"/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="3" customFormat="1" ht="25" customHeight="1" spans="1:255">
      <c r="A47" s="1"/>
      <c r="B47" s="1"/>
      <c r="C47" s="1"/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="3" customFormat="1" ht="25" customHeight="1" spans="1:255">
      <c r="A48" s="1"/>
      <c r="B48" s="1"/>
      <c r="C48" s="1"/>
      <c r="D48" s="1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="3" customFormat="1" ht="25" customHeight="1" spans="1:255">
      <c r="A49" s="1"/>
      <c r="B49" s="1"/>
      <c r="C49" s="1"/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="3" customFormat="1" ht="25" customHeight="1" spans="1:255">
      <c r="A50" s="1"/>
      <c r="B50" s="1"/>
      <c r="C50" s="1"/>
      <c r="D50" s="1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="3" customFormat="1" ht="25" customHeight="1" spans="1:255">
      <c r="A51" s="1"/>
      <c r="B51" s="1"/>
      <c r="C51" s="1"/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="3" customFormat="1" ht="25" customHeight="1" spans="1:255">
      <c r="A52" s="1"/>
      <c r="B52" s="1"/>
      <c r="C52" s="1"/>
      <c r="D52" s="1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="3" customFormat="1" ht="25" customHeight="1" spans="1:255">
      <c r="A53" s="1"/>
      <c r="B53" s="1"/>
      <c r="C53" s="1"/>
      <c r="D53" s="1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="3" customFormat="1" ht="25" customHeight="1" spans="1:255">
      <c r="A54" s="1"/>
      <c r="B54" s="1"/>
      <c r="C54" s="1"/>
      <c r="D54" s="1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="3" customFormat="1" ht="25" customHeight="1" spans="1:255">
      <c r="A55" s="1"/>
      <c r="B55" s="1"/>
      <c r="C55" s="1"/>
      <c r="D55" s="1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="3" customFormat="1" ht="25" customHeight="1" spans="1:255">
      <c r="A56" s="1"/>
      <c r="B56" s="1"/>
      <c r="C56" s="1"/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="3" customFormat="1" ht="25" customHeight="1" spans="1:255">
      <c r="A57" s="1"/>
      <c r="B57" s="1"/>
      <c r="C57" s="1"/>
      <c r="D57" s="1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="3" customFormat="1" ht="25" customHeight="1" spans="1:255">
      <c r="A58" s="1"/>
      <c r="B58" s="1"/>
      <c r="C58" s="1"/>
      <c r="D58" s="1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="3" customFormat="1" ht="25" customHeight="1" spans="1:255">
      <c r="A59" s="1"/>
      <c r="B59" s="1"/>
      <c r="C59" s="1"/>
      <c r="D59" s="1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="3" customFormat="1" ht="25" customHeight="1" spans="1:255">
      <c r="A60" s="1"/>
      <c r="B60" s="1"/>
      <c r="C60" s="1"/>
      <c r="D60" s="1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="3" customFormat="1" ht="25" customHeight="1" spans="1:255">
      <c r="A61" s="1"/>
      <c r="B61" s="1"/>
      <c r="C61" s="1"/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="3" customFormat="1" ht="25" customHeight="1" spans="1:255">
      <c r="A62" s="1"/>
      <c r="B62" s="1"/>
      <c r="C62" s="1"/>
      <c r="D62" s="1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="3" customFormat="1" ht="25" customHeight="1" spans="1:255">
      <c r="A63" s="1"/>
      <c r="B63" s="1"/>
      <c r="C63" s="1"/>
      <c r="D63" s="1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="3" customFormat="1" ht="25" customHeight="1" spans="1:255">
      <c r="A64" s="1"/>
      <c r="B64" s="1"/>
      <c r="C64" s="1"/>
      <c r="D64" s="1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="3" customFormat="1" ht="25" customHeight="1" spans="1:255">
      <c r="A65" s="1"/>
      <c r="B65" s="1"/>
      <c r="C65" s="1"/>
      <c r="D65" s="1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="3" customFormat="1" ht="25" customHeight="1" spans="1:255">
      <c r="A66" s="1"/>
      <c r="B66" s="1"/>
      <c r="C66" s="1"/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="3" customFormat="1" ht="25" customHeight="1" spans="1:255">
      <c r="A67" s="1"/>
      <c r="B67" s="1"/>
      <c r="C67" s="1"/>
      <c r="D67" s="1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="3" customFormat="1" ht="25" customHeight="1" spans="1:255">
      <c r="A68" s="1"/>
      <c r="B68" s="1"/>
      <c r="C68" s="1"/>
      <c r="D68" s="1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="3" customFormat="1" ht="25" customHeight="1" spans="1:255">
      <c r="A69" s="1"/>
      <c r="B69" s="1"/>
      <c r="C69" s="1"/>
      <c r="D69" s="1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="3" customFormat="1" ht="25" customHeight="1" spans="1:255">
      <c r="A70" s="1"/>
      <c r="B70" s="1"/>
      <c r="C70" s="1"/>
      <c r="D70" s="1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="3" customFormat="1" ht="25" customHeight="1" spans="1:255">
      <c r="A71" s="1"/>
      <c r="B71" s="1"/>
      <c r="C71" s="1"/>
      <c r="D71" s="1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="3" customFormat="1" ht="25" customHeight="1" spans="1:255">
      <c r="A72" s="1"/>
      <c r="B72" s="1"/>
      <c r="C72" s="1"/>
      <c r="D72" s="1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="3" customFormat="1" ht="25" customHeight="1" spans="1:255">
      <c r="A73" s="1"/>
      <c r="B73" s="1"/>
      <c r="C73" s="1"/>
      <c r="D73" s="1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="3" customFormat="1" ht="25" customHeight="1" spans="1:255">
      <c r="A74" s="1"/>
      <c r="B74" s="1"/>
      <c r="C74" s="1"/>
      <c r="D74" s="1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="3" customFormat="1" ht="25" customHeight="1" spans="1:255">
      <c r="A75" s="1"/>
      <c r="B75" s="1"/>
      <c r="C75" s="1"/>
      <c r="D75" s="1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="3" customFormat="1" ht="25" customHeight="1" spans="1:255">
      <c r="A76" s="1"/>
      <c r="B76" s="1"/>
      <c r="C76" s="1"/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="3" customFormat="1" ht="25" customHeight="1" spans="1:255">
      <c r="A77" s="1"/>
      <c r="B77" s="1"/>
      <c r="C77" s="1"/>
      <c r="D77" s="1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="3" customFormat="1" ht="25" customHeight="1" spans="1:255">
      <c r="A78" s="1"/>
      <c r="B78" s="1"/>
      <c r="C78" s="1"/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="3" customFormat="1" ht="25" customHeight="1" spans="1:255">
      <c r="A79" s="1"/>
      <c r="B79" s="1"/>
      <c r="C79" s="1"/>
      <c r="D79" s="1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="3" customFormat="1" ht="25" customHeight="1" spans="1:255">
      <c r="A80" s="1"/>
      <c r="B80" s="1"/>
      <c r="C80" s="1"/>
      <c r="D80" s="1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="3" customFormat="1" ht="25" customHeight="1" spans="1:255">
      <c r="A81" s="1"/>
      <c r="B81" s="1"/>
      <c r="C81" s="1"/>
      <c r="D81" s="1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="3" customFormat="1" ht="25" customHeight="1" spans="1:255">
      <c r="A82" s="1"/>
      <c r="B82" s="1"/>
      <c r="C82" s="1"/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="3" customFormat="1" ht="25" customHeight="1" spans="1:255">
      <c r="A83" s="1"/>
      <c r="B83" s="1"/>
      <c r="C83" s="1"/>
      <c r="D83" s="1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="3" customFormat="1" ht="25" customHeight="1" spans="1:255">
      <c r="A84" s="1"/>
      <c r="B84" s="1"/>
      <c r="C84" s="1"/>
      <c r="D84" s="1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="3" customFormat="1" ht="25" customHeight="1" spans="1:255">
      <c r="A85" s="1"/>
      <c r="B85" s="1"/>
      <c r="C85" s="1"/>
      <c r="D85" s="1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="3" customFormat="1" ht="25" customHeight="1" spans="1:255">
      <c r="A86" s="1"/>
      <c r="B86" s="1"/>
      <c r="C86" s="1"/>
      <c r="D86" s="1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="3" customFormat="1" ht="25" customHeight="1" spans="1:255">
      <c r="A87" s="1"/>
      <c r="B87" s="1"/>
      <c r="C87" s="1"/>
      <c r="D87" s="1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="3" customFormat="1" ht="25" customHeight="1" spans="1:255">
      <c r="A88" s="1"/>
      <c r="B88" s="1"/>
      <c r="C88" s="1"/>
      <c r="D88" s="1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="3" customFormat="1" ht="25" customHeight="1" spans="1:255">
      <c r="A89" s="1"/>
      <c r="B89" s="1"/>
      <c r="C89" s="1"/>
      <c r="D89" s="1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="3" customFormat="1" ht="25" customHeight="1" spans="1:255">
      <c r="A90" s="1"/>
      <c r="B90" s="1"/>
      <c r="C90" s="1"/>
      <c r="D90" s="1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="3" customFormat="1" ht="25" customHeight="1" spans="1:255">
      <c r="A91" s="1"/>
      <c r="B91" s="1"/>
      <c r="C91" s="1"/>
      <c r="D91" s="1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="3" customFormat="1" ht="25" customHeight="1" spans="1:255">
      <c r="A92" s="1"/>
      <c r="B92" s="1"/>
      <c r="C92" s="1"/>
      <c r="D92" s="1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="3" customFormat="1" ht="25" customHeight="1" spans="1:255">
      <c r="A93" s="1"/>
      <c r="B93" s="1"/>
      <c r="C93" s="1"/>
      <c r="D93" s="1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="3" customFormat="1" ht="25" customHeight="1" spans="1:255">
      <c r="A94" s="1"/>
      <c r="B94" s="1"/>
      <c r="C94" s="1"/>
      <c r="D94" s="1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="3" customFormat="1" ht="25" customHeight="1" spans="1:255">
      <c r="A95" s="1"/>
      <c r="B95" s="1"/>
      <c r="C95" s="1"/>
      <c r="D95" s="1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="3" customFormat="1" ht="25" customHeight="1" spans="1:255">
      <c r="A96" s="1"/>
      <c r="B96" s="1"/>
      <c r="C96" s="1"/>
      <c r="D96" s="1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="3" customFormat="1" ht="25" customHeight="1" spans="1:255">
      <c r="A97" s="1"/>
      <c r="B97" s="1"/>
      <c r="C97" s="1"/>
      <c r="D97" s="1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="3" customFormat="1" ht="25" customHeight="1" spans="1:255">
      <c r="A98" s="1"/>
      <c r="B98" s="1"/>
      <c r="C98" s="1"/>
      <c r="D98" s="1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="3" customFormat="1" ht="25" customHeight="1" spans="1:255">
      <c r="A99" s="1"/>
      <c r="B99" s="1"/>
      <c r="C99" s="1"/>
      <c r="D99" s="1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="3" customFormat="1" ht="25" customHeight="1" spans="1:255">
      <c r="A100" s="1"/>
      <c r="B100" s="1"/>
      <c r="C100" s="1"/>
      <c r="D100" s="1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="3" customFormat="1" ht="25" customHeight="1" spans="1:255">
      <c r="A101" s="1"/>
      <c r="B101" s="1"/>
      <c r="C101" s="1"/>
      <c r="D101" s="1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="3" customFormat="1" ht="25" customHeight="1" spans="1:255">
      <c r="A102" s="1"/>
      <c r="B102" s="1"/>
      <c r="C102" s="1"/>
      <c r="D102" s="1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="3" customFormat="1" ht="25" customHeight="1" spans="1:255">
      <c r="A103" s="1"/>
      <c r="B103" s="1"/>
      <c r="C103" s="1"/>
      <c r="D103" s="1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="3" customFormat="1" ht="25" customHeight="1" spans="1:255">
      <c r="A104" s="1"/>
      <c r="B104" s="1"/>
      <c r="C104" s="1"/>
      <c r="D104" s="1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="3" customFormat="1" ht="25" customHeight="1" spans="1:255">
      <c r="A105" s="1"/>
      <c r="B105" s="1"/>
      <c r="C105" s="1"/>
      <c r="D105" s="1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="3" customFormat="1" ht="25" customHeight="1" spans="1:255">
      <c r="A106" s="1"/>
      <c r="B106" s="1"/>
      <c r="C106" s="1"/>
      <c r="D106" s="1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="3" customFormat="1" ht="25" customHeight="1" spans="1:255">
      <c r="A107" s="1"/>
      <c r="B107" s="1"/>
      <c r="C107" s="1"/>
      <c r="D107" s="1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="3" customFormat="1" ht="25" customHeight="1" spans="1:255">
      <c r="A108" s="1"/>
      <c r="B108" s="1"/>
      <c r="C108" s="1"/>
      <c r="D108" s="1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="3" customFormat="1" ht="25" customHeight="1" spans="1:255">
      <c r="A109" s="1"/>
      <c r="B109" s="1"/>
      <c r="C109" s="1"/>
      <c r="D109" s="1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="3" customFormat="1" ht="25" customHeight="1" spans="1:255">
      <c r="A110" s="1"/>
      <c r="B110" s="1"/>
      <c r="C110" s="1"/>
      <c r="D110" s="1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="3" customFormat="1" ht="25" customHeight="1" spans="1:255">
      <c r="A111" s="1"/>
      <c r="B111" s="1"/>
      <c r="C111" s="1"/>
      <c r="D111" s="1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="3" customFormat="1" ht="25" customHeight="1" spans="1:255">
      <c r="A112" s="1"/>
      <c r="B112" s="1"/>
      <c r="C112" s="1"/>
      <c r="D112" s="1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="3" customFormat="1" ht="25" customHeight="1" spans="1:255">
      <c r="A113" s="1"/>
      <c r="B113" s="1"/>
      <c r="C113" s="1"/>
      <c r="D113" s="1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="3" customFormat="1" ht="25" customHeight="1" spans="1:255">
      <c r="A114" s="1"/>
      <c r="B114" s="1"/>
      <c r="C114" s="1"/>
      <c r="D114" s="1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="3" customFormat="1" ht="25" customHeight="1" spans="1:255">
      <c r="A115" s="1"/>
      <c r="B115" s="1"/>
      <c r="C115" s="1"/>
      <c r="D115" s="1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="3" customFormat="1" ht="25" customHeight="1" spans="1:255">
      <c r="A116" s="1"/>
      <c r="B116" s="1"/>
      <c r="C116" s="1"/>
      <c r="D116" s="1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="3" customFormat="1" ht="25" customHeight="1" spans="1:255">
      <c r="A117" s="1"/>
      <c r="B117" s="1"/>
      <c r="C117" s="1"/>
      <c r="D117" s="1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="3" customFormat="1" ht="25" customHeight="1" spans="1:255">
      <c r="A118" s="1"/>
      <c r="B118" s="1"/>
      <c r="C118" s="1"/>
      <c r="D118" s="1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="3" customFormat="1" ht="25" customHeight="1" spans="1:255">
      <c r="A119" s="1"/>
      <c r="B119" s="1"/>
      <c r="C119" s="1"/>
      <c r="D119" s="1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="3" customFormat="1" ht="25" customHeight="1" spans="1:255">
      <c r="A120" s="1"/>
      <c r="B120" s="1"/>
      <c r="C120" s="1"/>
      <c r="D120" s="1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="3" customFormat="1" ht="25" customHeight="1" spans="1:255">
      <c r="A121" s="1"/>
      <c r="B121" s="1"/>
      <c r="C121" s="1"/>
      <c r="D121" s="1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="3" customFormat="1" ht="25" customHeight="1" spans="1:255">
      <c r="A122" s="1"/>
      <c r="B122" s="1"/>
      <c r="C122" s="1"/>
      <c r="D122" s="1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="3" customFormat="1" ht="25" customHeight="1" spans="1:255">
      <c r="A123" s="1"/>
      <c r="B123" s="1"/>
      <c r="C123" s="1"/>
      <c r="D123" s="1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="3" customFormat="1" ht="25" customHeight="1" spans="1:255">
      <c r="A124" s="1"/>
      <c r="B124" s="1"/>
      <c r="C124" s="1"/>
      <c r="D124" s="1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="3" customFormat="1" ht="25" customHeight="1" spans="1:255">
      <c r="A125" s="1"/>
      <c r="B125" s="1"/>
      <c r="C125" s="1"/>
      <c r="D125" s="1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="3" customFormat="1" ht="25" customHeight="1" spans="1:255">
      <c r="A126" s="1"/>
      <c r="B126" s="1"/>
      <c r="C126" s="1"/>
      <c r="D126" s="1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="3" customFormat="1" ht="25" customHeight="1" spans="1:255">
      <c r="A127" s="1"/>
      <c r="B127" s="1"/>
      <c r="C127" s="1"/>
      <c r="D127" s="1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="3" customFormat="1" ht="25" customHeight="1" spans="1:255">
      <c r="A128" s="1"/>
      <c r="B128" s="1"/>
      <c r="C128" s="1"/>
      <c r="D128" s="1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="3" customFormat="1" ht="25" customHeight="1" spans="1:255">
      <c r="A129" s="1"/>
      <c r="B129" s="1"/>
      <c r="C129" s="1"/>
      <c r="D129" s="1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="3" customFormat="1" ht="25" customHeight="1" spans="1:255">
      <c r="A130" s="1"/>
      <c r="B130" s="1"/>
      <c r="C130" s="1"/>
      <c r="D130" s="1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="3" customFormat="1" ht="25" customHeight="1" spans="1:255">
      <c r="A131" s="1"/>
      <c r="B131" s="1"/>
      <c r="C131" s="1"/>
      <c r="D131" s="1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="3" customFormat="1" ht="25" customHeight="1" spans="1:255">
      <c r="A132" s="1"/>
      <c r="B132" s="1"/>
      <c r="C132" s="1"/>
      <c r="D132" s="1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="3" customFormat="1" ht="25" customHeight="1" spans="1:255">
      <c r="A133" s="1"/>
      <c r="B133" s="1"/>
      <c r="C133" s="1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="3" customFormat="1" ht="25" customHeight="1" spans="1:255">
      <c r="A134" s="1"/>
      <c r="B134" s="1"/>
      <c r="C134" s="1"/>
      <c r="D134" s="1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="3" customFormat="1" ht="25" customHeight="1" spans="1:255">
      <c r="A135" s="1"/>
      <c r="B135" s="1"/>
      <c r="C135" s="1"/>
      <c r="D135" s="1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="3" customFormat="1" ht="25" customHeight="1" spans="1:255">
      <c r="A136" s="1"/>
      <c r="B136" s="1"/>
      <c r="C136" s="1"/>
      <c r="D136" s="1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="3" customFormat="1" ht="25" customHeight="1" spans="1:255">
      <c r="A137" s="1"/>
      <c r="B137" s="1"/>
      <c r="C137" s="1"/>
      <c r="D137" s="1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="3" customFormat="1" ht="25" customHeight="1" spans="1:255">
      <c r="A138" s="1"/>
      <c r="B138" s="1"/>
      <c r="C138" s="1"/>
      <c r="D138" s="1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="3" customFormat="1" ht="25" customHeight="1" spans="1:255">
      <c r="A139" s="1"/>
      <c r="B139" s="1"/>
      <c r="C139" s="1"/>
      <c r="D139" s="1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="3" customFormat="1" ht="25" customHeight="1" spans="1:255">
      <c r="A140" s="1"/>
      <c r="B140" s="1"/>
      <c r="C140" s="1"/>
      <c r="D140" s="1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="3" customFormat="1" ht="25" customHeight="1" spans="1:255">
      <c r="A141" s="1"/>
      <c r="B141" s="1"/>
      <c r="C141" s="1"/>
      <c r="D141" s="1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="3" customFormat="1" ht="25" customHeight="1" spans="1:255">
      <c r="A142" s="1"/>
      <c r="B142" s="1"/>
      <c r="C142" s="1"/>
      <c r="D142" s="1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="3" customFormat="1" ht="25" customHeight="1" spans="1:255">
      <c r="A143" s="1"/>
      <c r="B143" s="1"/>
      <c r="C143" s="1"/>
      <c r="D143" s="1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="3" customFormat="1" ht="25" customHeight="1" spans="1:255">
      <c r="A144" s="1"/>
      <c r="B144" s="1"/>
      <c r="C144" s="1"/>
      <c r="D144" s="1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="3" customFormat="1" ht="25" customHeight="1" spans="1:255">
      <c r="A145" s="1"/>
      <c r="B145" s="1"/>
      <c r="C145" s="1"/>
      <c r="D145" s="1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="3" customFormat="1" ht="25" customHeight="1" spans="1:255">
      <c r="A146" s="1"/>
      <c r="B146" s="1"/>
      <c r="C146" s="1"/>
      <c r="D146" s="1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="3" customFormat="1" ht="25" customHeight="1" spans="1:255">
      <c r="A147" s="1"/>
      <c r="B147" s="1"/>
      <c r="C147" s="1"/>
      <c r="D147" s="1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="3" customFormat="1" ht="25" customHeight="1" spans="1:255">
      <c r="A148" s="1"/>
      <c r="B148" s="1"/>
      <c r="C148" s="1"/>
      <c r="D148" s="1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="3" customFormat="1" ht="25" customHeight="1" spans="1:255">
      <c r="A149" s="1"/>
      <c r="B149" s="1"/>
      <c r="C149" s="1"/>
      <c r="D149" s="1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="3" customFormat="1" ht="25" customHeight="1" spans="1:255">
      <c r="A150" s="1"/>
      <c r="B150" s="1"/>
      <c r="C150" s="1"/>
      <c r="D150" s="1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="3" customFormat="1" ht="25" customHeight="1" spans="1:255">
      <c r="A151" s="1"/>
      <c r="B151" s="1"/>
      <c r="C151" s="1"/>
      <c r="D151" s="1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="3" customFormat="1" ht="25" customHeight="1" spans="1:255">
      <c r="A152" s="1"/>
      <c r="B152" s="1"/>
      <c r="C152" s="1"/>
      <c r="D152" s="1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="3" customFormat="1" ht="25" customHeight="1" spans="1:255">
      <c r="A153" s="1"/>
      <c r="B153" s="1"/>
      <c r="C153" s="1"/>
      <c r="D153" s="1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="3" customFormat="1" ht="25" customHeight="1" spans="1:255">
      <c r="A154" s="1"/>
      <c r="B154" s="1"/>
      <c r="C154" s="1"/>
      <c r="D154" s="1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="3" customFormat="1" ht="25" customHeight="1" spans="1:255">
      <c r="A155" s="1"/>
      <c r="B155" s="1"/>
      <c r="C155" s="1"/>
      <c r="D155" s="1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="3" customFormat="1" ht="25" customHeight="1" spans="1:255">
      <c r="A156" s="1"/>
      <c r="B156" s="1"/>
      <c r="C156" s="1"/>
      <c r="D156" s="1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="3" customFormat="1" ht="25" customHeight="1" spans="1:255">
      <c r="A157" s="1"/>
      <c r="B157" s="1"/>
      <c r="C157" s="1"/>
      <c r="D157" s="1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="3" customFormat="1" ht="25" customHeight="1" spans="1:255">
      <c r="A158" s="1"/>
      <c r="B158" s="1"/>
      <c r="C158" s="1"/>
      <c r="D158" s="1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="3" customFormat="1" ht="25" customHeight="1" spans="1:255">
      <c r="A159" s="1"/>
      <c r="B159" s="1"/>
      <c r="C159" s="1"/>
      <c r="D159" s="1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="3" customFormat="1" ht="25" customHeight="1" spans="1:255">
      <c r="A160" s="1"/>
      <c r="B160" s="1"/>
      <c r="C160" s="1"/>
      <c r="D160" s="1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="3" customFormat="1" ht="25" customHeight="1" spans="1:255">
      <c r="A161" s="1"/>
      <c r="B161" s="1"/>
      <c r="C161" s="1"/>
      <c r="D161" s="1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="3" customFormat="1" ht="25" customHeight="1" spans="1:255">
      <c r="A162" s="1"/>
      <c r="B162" s="1"/>
      <c r="C162" s="1"/>
      <c r="D162" s="1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="3" customFormat="1" ht="25" customHeight="1" spans="1:255">
      <c r="A163" s="1"/>
      <c r="B163" s="1"/>
      <c r="C163" s="1"/>
      <c r="D163" s="1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="3" customFormat="1" ht="25" customHeight="1" spans="1:255">
      <c r="A164" s="1"/>
      <c r="B164" s="1"/>
      <c r="C164" s="1"/>
      <c r="D164" s="1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="3" customFormat="1" ht="25" customHeight="1" spans="1:255">
      <c r="A165" s="1"/>
      <c r="B165" s="1"/>
      <c r="C165" s="1"/>
      <c r="D165" s="1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="3" customFormat="1" ht="25" customHeight="1" spans="1:255">
      <c r="A166" s="1"/>
      <c r="B166" s="1"/>
      <c r="C166" s="1"/>
      <c r="D166" s="1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="3" customFormat="1" ht="25" customHeight="1" spans="1:255">
      <c r="A167" s="1"/>
      <c r="B167" s="1"/>
      <c r="C167" s="1"/>
      <c r="D167" s="1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="3" customFormat="1" ht="25" customHeight="1" spans="1:255">
      <c r="A168" s="1"/>
      <c r="B168" s="1"/>
      <c r="C168" s="1"/>
      <c r="D168" s="1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="3" customFormat="1" ht="25" customHeight="1" spans="1:255">
      <c r="A169" s="1"/>
      <c r="B169" s="1"/>
      <c r="C169" s="1"/>
      <c r="D169" s="1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="3" customFormat="1" ht="25" customHeight="1" spans="1:255">
      <c r="A170" s="1"/>
      <c r="B170" s="1"/>
      <c r="C170" s="1"/>
      <c r="D170" s="1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="3" customFormat="1" ht="25" customHeight="1" spans="1:255">
      <c r="A171" s="1"/>
      <c r="B171" s="1"/>
      <c r="C171" s="1"/>
      <c r="D171" s="1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="3" customFormat="1" ht="25" customHeight="1" spans="1:255">
      <c r="A172" s="1"/>
      <c r="B172" s="1"/>
      <c r="C172" s="1"/>
      <c r="D172" s="1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="3" customFormat="1" ht="25" customHeight="1" spans="1:255">
      <c r="A173" s="1"/>
      <c r="B173" s="1"/>
      <c r="C173" s="1"/>
      <c r="D173" s="1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="3" customFormat="1" ht="25" customHeight="1" spans="1:255">
      <c r="A174" s="1"/>
      <c r="B174" s="1"/>
      <c r="C174" s="1"/>
      <c r="D174" s="1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="3" customFormat="1" ht="25" customHeight="1" spans="1:255">
      <c r="A175" s="1"/>
      <c r="B175" s="1"/>
      <c r="C175" s="1"/>
      <c r="D175" s="1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="3" customFormat="1" ht="25" customHeight="1" spans="1:255">
      <c r="A176" s="1"/>
      <c r="B176" s="1"/>
      <c r="C176" s="1"/>
      <c r="D176" s="1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="3" customFormat="1" ht="25" customHeight="1" spans="1:255">
      <c r="A177" s="1"/>
      <c r="B177" s="1"/>
      <c r="C177" s="1"/>
      <c r="D177" s="1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="3" customFormat="1" ht="25" customHeight="1" spans="1:255">
      <c r="A178" s="1"/>
      <c r="B178" s="1"/>
      <c r="C178" s="1"/>
      <c r="D178" s="1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="3" customFormat="1" ht="25" customHeight="1" spans="1:255">
      <c r="A179" s="1"/>
      <c r="B179" s="1"/>
      <c r="C179" s="1"/>
      <c r="D179" s="1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="3" customFormat="1" ht="25" customHeight="1" spans="1:255">
      <c r="A180" s="1"/>
      <c r="B180" s="1"/>
      <c r="C180" s="1"/>
      <c r="D180" s="1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="3" customFormat="1" ht="25" customHeight="1" spans="1:255">
      <c r="A181" s="1"/>
      <c r="B181" s="1"/>
      <c r="C181" s="1"/>
      <c r="D181" s="1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="3" customFormat="1" ht="25" customHeight="1" spans="1:255">
      <c r="A182" s="1"/>
      <c r="B182" s="1"/>
      <c r="C182" s="1"/>
      <c r="D182" s="1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="3" customFormat="1" ht="25" customHeight="1" spans="1:255">
      <c r="A183" s="1"/>
      <c r="B183" s="1"/>
      <c r="C183" s="1"/>
      <c r="D183" s="1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="3" customFormat="1" ht="25" customHeight="1" spans="1:255">
      <c r="A184" s="1"/>
      <c r="B184" s="1"/>
      <c r="C184" s="1"/>
      <c r="D184" s="1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="3" customFormat="1" ht="25" customHeight="1" spans="1:255">
      <c r="A185" s="1"/>
      <c r="B185" s="1"/>
      <c r="C185" s="1"/>
      <c r="D185" s="1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="3" customFormat="1" ht="25" customHeight="1" spans="1:255">
      <c r="A186" s="1"/>
      <c r="B186" s="1"/>
      <c r="C186" s="1"/>
      <c r="D186" s="1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="3" customFormat="1" ht="25" customHeight="1" spans="1:255">
      <c r="A187" s="1"/>
      <c r="B187" s="1"/>
      <c r="C187" s="1"/>
      <c r="D187" s="1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="3" customFormat="1" ht="25" customHeight="1" spans="1:255">
      <c r="A188" s="1"/>
      <c r="B188" s="1"/>
      <c r="C188" s="1"/>
      <c r="D188" s="1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="3" customFormat="1" ht="25" customHeight="1" spans="1:255">
      <c r="A189" s="1"/>
      <c r="B189" s="1"/>
      <c r="C189" s="1"/>
      <c r="D189" s="1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="3" customFormat="1" ht="25" customHeight="1" spans="1:255">
      <c r="A190" s="1"/>
      <c r="B190" s="1"/>
      <c r="C190" s="1"/>
      <c r="D190" s="1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="3" customFormat="1" ht="25" customHeight="1" spans="1:255">
      <c r="A191" s="1"/>
      <c r="B191" s="1"/>
      <c r="C191" s="1"/>
      <c r="D191" s="1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="3" customFormat="1" ht="25" customHeight="1" spans="1:255">
      <c r="A192" s="1"/>
      <c r="B192" s="1"/>
      <c r="C192" s="1"/>
      <c r="D192" s="1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="3" customFormat="1" ht="25" customHeight="1" spans="1:255">
      <c r="A193" s="1"/>
      <c r="B193" s="1"/>
      <c r="C193" s="1"/>
      <c r="D193" s="1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="3" customFormat="1" ht="25" customHeight="1" spans="1:255">
      <c r="A194" s="1"/>
      <c r="B194" s="1"/>
      <c r="C194" s="1"/>
      <c r="D194" s="1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="3" customFormat="1" ht="25" customHeight="1" spans="1:255">
      <c r="A195" s="1"/>
      <c r="B195" s="1"/>
      <c r="C195" s="1"/>
      <c r="D195" s="1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="3" customFormat="1" ht="25" customHeight="1" spans="1:255">
      <c r="A196" s="1"/>
      <c r="B196" s="1"/>
      <c r="C196" s="1"/>
      <c r="D196" s="1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="3" customFormat="1" ht="25" customHeight="1" spans="1:255">
      <c r="A197" s="1"/>
      <c r="B197" s="1"/>
      <c r="C197" s="1"/>
      <c r="D197" s="1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="3" customFormat="1" ht="25" customHeight="1" spans="1:255">
      <c r="A198" s="1"/>
      <c r="B198" s="1"/>
      <c r="C198" s="1"/>
      <c r="D198" s="1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="3" customFormat="1" ht="25" customHeight="1" spans="1:255">
      <c r="A199" s="1"/>
      <c r="B199" s="1"/>
      <c r="C199" s="1"/>
      <c r="D199" s="1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="3" customFormat="1" ht="25" customHeight="1" spans="1:255">
      <c r="A200" s="1"/>
      <c r="B200" s="1"/>
      <c r="C200" s="1"/>
      <c r="D200" s="1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="3" customFormat="1" ht="25" customHeight="1" spans="1:255">
      <c r="A201" s="1"/>
      <c r="B201" s="1"/>
      <c r="C201" s="1"/>
      <c r="D201" s="1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="3" customFormat="1" ht="25" customHeight="1" spans="1:255">
      <c r="A202" s="1"/>
      <c r="B202" s="1"/>
      <c r="C202" s="1"/>
      <c r="D202" s="1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="3" customFormat="1" ht="25" customHeight="1" spans="1:255">
      <c r="A203" s="1"/>
      <c r="B203" s="1"/>
      <c r="C203" s="1"/>
      <c r="D203" s="1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</sheetData>
  <mergeCells count="1">
    <mergeCell ref="A1:F1"/>
  </mergeCells>
  <printOptions horizontalCentered="1"/>
  <pageMargins left="0.751388888888889" right="0.751388888888889" top="0.790277777777778" bottom="0.790277777777778" header="0.507638888888889" footer="0.507638888888889"/>
  <pageSetup paperSize="9" scale="95" firstPageNumber="5" orientation="landscape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96"/>
  <sheetViews>
    <sheetView workbookViewId="0">
      <selection activeCell="L19" sqref="L19"/>
    </sheetView>
  </sheetViews>
  <sheetFormatPr defaultColWidth="9" defaultRowHeight="15.75"/>
  <cols>
    <col min="1" max="1" width="27.8333333333333" style="1" customWidth="1"/>
    <col min="2" max="2" width="14.5833333333333" style="1" customWidth="1"/>
    <col min="3" max="3" width="14.5833333333333" style="4" customWidth="1"/>
    <col min="4" max="4" width="13.75" style="4" customWidth="1"/>
    <col min="5" max="5" width="13.75" style="1" customWidth="1"/>
    <col min="6" max="6" width="13.75" style="5" customWidth="1"/>
    <col min="7" max="7" width="22.75" style="1" customWidth="1"/>
    <col min="8" max="16384" width="9" style="1"/>
  </cols>
  <sheetData>
    <row r="1" ht="35.25" customHeight="1" spans="1:7">
      <c r="A1" s="6" t="s">
        <v>843</v>
      </c>
      <c r="B1" s="6"/>
      <c r="C1" s="38"/>
      <c r="D1" s="6"/>
      <c r="E1" s="6"/>
      <c r="F1" s="6"/>
      <c r="G1" s="6"/>
    </row>
    <row r="2" ht="24.75" customHeight="1" spans="1:7">
      <c r="A2" s="7" t="s">
        <v>844</v>
      </c>
      <c r="B2" s="8"/>
      <c r="C2" s="39"/>
      <c r="D2" s="39"/>
      <c r="E2" s="8"/>
      <c r="F2" s="10"/>
      <c r="G2" s="11" t="s">
        <v>2</v>
      </c>
    </row>
    <row r="3" s="2" customFormat="1" ht="45" customHeight="1" spans="1:7">
      <c r="A3" s="12" t="s">
        <v>24</v>
      </c>
      <c r="B3" s="13" t="s">
        <v>845</v>
      </c>
      <c r="C3" s="14" t="s">
        <v>846</v>
      </c>
      <c r="D3" s="14" t="s">
        <v>847</v>
      </c>
      <c r="E3" s="13" t="s">
        <v>816</v>
      </c>
      <c r="F3" s="15" t="s">
        <v>817</v>
      </c>
      <c r="G3" s="13" t="s">
        <v>818</v>
      </c>
    </row>
    <row r="4" ht="23.25" customHeight="1" spans="1:7">
      <c r="A4" s="40" t="s">
        <v>848</v>
      </c>
      <c r="B4" s="41">
        <v>3837008</v>
      </c>
      <c r="C4" s="42">
        <v>4152344</v>
      </c>
      <c r="D4" s="41">
        <v>2160109</v>
      </c>
      <c r="E4" s="43">
        <v>52.0214365669126</v>
      </c>
      <c r="F4" s="43">
        <v>3.70172472229984</v>
      </c>
      <c r="G4" s="27"/>
    </row>
    <row r="5" ht="23.25" customHeight="1" spans="1:7">
      <c r="A5" s="44" t="s">
        <v>849</v>
      </c>
      <c r="B5" s="25">
        <v>430814</v>
      </c>
      <c r="C5" s="25">
        <v>431332</v>
      </c>
      <c r="D5" s="45">
        <v>230910</v>
      </c>
      <c r="E5" s="18">
        <v>53.5341685754825</v>
      </c>
      <c r="F5" s="18">
        <v>31.2018454964886</v>
      </c>
      <c r="G5" s="46"/>
    </row>
    <row r="6" ht="23.25" customHeight="1" spans="1:7">
      <c r="A6" s="44" t="s">
        <v>850</v>
      </c>
      <c r="B6" s="25">
        <v>1912</v>
      </c>
      <c r="C6" s="25">
        <v>1912</v>
      </c>
      <c r="D6" s="45">
        <v>433</v>
      </c>
      <c r="E6" s="18">
        <v>22.6464435146443</v>
      </c>
      <c r="F6" s="18">
        <v>-27.3489932885906</v>
      </c>
      <c r="G6" s="46"/>
    </row>
    <row r="7" ht="23.25" customHeight="1" spans="1:7">
      <c r="A7" s="44" t="s">
        <v>851</v>
      </c>
      <c r="B7" s="25">
        <v>154545</v>
      </c>
      <c r="C7" s="25">
        <v>154934</v>
      </c>
      <c r="D7" s="45">
        <v>62121</v>
      </c>
      <c r="E7" s="18">
        <v>40.095137284263</v>
      </c>
      <c r="F7" s="18">
        <v>5.54026503567788</v>
      </c>
      <c r="G7" s="46"/>
    </row>
    <row r="8" ht="23.25" customHeight="1" spans="1:7">
      <c r="A8" s="44" t="s">
        <v>852</v>
      </c>
      <c r="B8" s="25">
        <v>696775</v>
      </c>
      <c r="C8" s="25">
        <v>696815</v>
      </c>
      <c r="D8" s="45">
        <v>316601</v>
      </c>
      <c r="E8" s="18">
        <v>45.4354455630261</v>
      </c>
      <c r="F8" s="18">
        <v>11.513778917411</v>
      </c>
      <c r="G8" s="47"/>
    </row>
    <row r="9" ht="23.25" customHeight="1" spans="1:7">
      <c r="A9" s="44" t="s">
        <v>853</v>
      </c>
      <c r="B9" s="25">
        <v>19720</v>
      </c>
      <c r="C9" s="25">
        <v>20725</v>
      </c>
      <c r="D9" s="45">
        <v>3982</v>
      </c>
      <c r="E9" s="18">
        <v>19.2135102533172</v>
      </c>
      <c r="F9" s="18">
        <v>86.335985025737</v>
      </c>
      <c r="G9" s="48"/>
    </row>
    <row r="10" ht="23.25" customHeight="1" spans="1:7">
      <c r="A10" s="44" t="s">
        <v>854</v>
      </c>
      <c r="B10" s="25">
        <v>65457</v>
      </c>
      <c r="C10" s="25">
        <v>66131</v>
      </c>
      <c r="D10" s="45">
        <v>33818</v>
      </c>
      <c r="E10" s="18">
        <v>51.1378929700141</v>
      </c>
      <c r="F10" s="18">
        <v>64.5564692715683</v>
      </c>
      <c r="G10" s="48"/>
    </row>
    <row r="11" ht="23.25" customHeight="1" spans="1:7">
      <c r="A11" s="44" t="s">
        <v>855</v>
      </c>
      <c r="B11" s="25">
        <v>466843</v>
      </c>
      <c r="C11" s="25">
        <v>495466</v>
      </c>
      <c r="D11" s="45">
        <v>335084</v>
      </c>
      <c r="E11" s="18">
        <v>67.6300694699535</v>
      </c>
      <c r="F11" s="18">
        <v>32.453692357559</v>
      </c>
      <c r="G11" s="49"/>
    </row>
    <row r="12" ht="23.25" customHeight="1" spans="1:7">
      <c r="A12" s="44" t="s">
        <v>856</v>
      </c>
      <c r="B12" s="25">
        <v>392963</v>
      </c>
      <c r="C12" s="25">
        <v>409755</v>
      </c>
      <c r="D12" s="45">
        <v>283624</v>
      </c>
      <c r="E12" s="18">
        <v>69.2179473099779</v>
      </c>
      <c r="F12" s="18">
        <v>3.56532534871832</v>
      </c>
      <c r="G12" s="49"/>
    </row>
    <row r="13" ht="23.25" customHeight="1" spans="1:7">
      <c r="A13" s="44" t="s">
        <v>857</v>
      </c>
      <c r="B13" s="25">
        <v>174118</v>
      </c>
      <c r="C13" s="25">
        <v>230768</v>
      </c>
      <c r="D13" s="45">
        <v>103386</v>
      </c>
      <c r="E13" s="18">
        <v>44.8008389378077</v>
      </c>
      <c r="F13" s="18">
        <v>3.92432801913913</v>
      </c>
      <c r="G13" s="49"/>
    </row>
    <row r="14" ht="23.25" customHeight="1" spans="1:7">
      <c r="A14" s="44" t="s">
        <v>858</v>
      </c>
      <c r="B14" s="25">
        <v>250205</v>
      </c>
      <c r="C14" s="25">
        <v>297697</v>
      </c>
      <c r="D14" s="45">
        <v>176526</v>
      </c>
      <c r="E14" s="18">
        <v>59.2972048760989</v>
      </c>
      <c r="F14" s="18">
        <v>-35.3237731646015</v>
      </c>
      <c r="G14" s="50"/>
    </row>
    <row r="15" ht="23.25" customHeight="1" spans="1:7">
      <c r="A15" s="44" t="s">
        <v>859</v>
      </c>
      <c r="B15" s="25">
        <v>436519</v>
      </c>
      <c r="C15" s="25">
        <v>500187</v>
      </c>
      <c r="D15" s="45">
        <v>206734</v>
      </c>
      <c r="E15" s="18">
        <v>41.3313420780628</v>
      </c>
      <c r="F15" s="18">
        <v>-42.2432313885886</v>
      </c>
      <c r="G15" s="49"/>
    </row>
    <row r="16" ht="23.25" customHeight="1" spans="1:7">
      <c r="A16" s="44" t="s">
        <v>860</v>
      </c>
      <c r="B16" s="25">
        <v>144698</v>
      </c>
      <c r="C16" s="25">
        <v>169714</v>
      </c>
      <c r="D16" s="45">
        <v>113748</v>
      </c>
      <c r="E16" s="18">
        <v>67.0233451571467</v>
      </c>
      <c r="F16" s="18">
        <v>52.3322307187529</v>
      </c>
      <c r="G16" s="49"/>
    </row>
    <row r="17" ht="23.25" customHeight="1" spans="1:7">
      <c r="A17" s="44" t="s">
        <v>861</v>
      </c>
      <c r="B17" s="25">
        <v>82290</v>
      </c>
      <c r="C17" s="25">
        <v>82290</v>
      </c>
      <c r="D17" s="45">
        <v>54055</v>
      </c>
      <c r="E17" s="18">
        <v>65.6884190059545</v>
      </c>
      <c r="F17" s="18">
        <v>182.153669485333</v>
      </c>
      <c r="G17" s="49"/>
    </row>
    <row r="18" ht="23.25" customHeight="1" spans="1:7">
      <c r="A18" s="44" t="s">
        <v>862</v>
      </c>
      <c r="B18" s="25">
        <v>4993</v>
      </c>
      <c r="C18" s="25">
        <v>8252</v>
      </c>
      <c r="D18" s="45">
        <v>1920</v>
      </c>
      <c r="E18" s="18">
        <v>23.2670867668444</v>
      </c>
      <c r="F18" s="18">
        <v>-29.0465631929046</v>
      </c>
      <c r="G18" s="49"/>
    </row>
    <row r="19" ht="23.25" customHeight="1" spans="1:7">
      <c r="A19" s="44" t="s">
        <v>863</v>
      </c>
      <c r="B19" s="25">
        <v>2664</v>
      </c>
      <c r="C19" s="25">
        <v>2664</v>
      </c>
      <c r="D19" s="45">
        <v>2222</v>
      </c>
      <c r="E19" s="18">
        <v>83.4084084084084</v>
      </c>
      <c r="F19" s="18">
        <v>754.615384615385</v>
      </c>
      <c r="G19" s="49"/>
    </row>
    <row r="20" ht="29" customHeight="1" spans="1:7">
      <c r="A20" s="44" t="s">
        <v>864</v>
      </c>
      <c r="B20" s="25">
        <v>64534</v>
      </c>
      <c r="C20" s="25">
        <v>68861</v>
      </c>
      <c r="D20" s="45">
        <v>28705</v>
      </c>
      <c r="E20" s="18">
        <v>41.6854242604667</v>
      </c>
      <c r="F20" s="18">
        <v>180.760954616588</v>
      </c>
      <c r="G20" s="51"/>
    </row>
    <row r="21" ht="23.25" customHeight="1" spans="1:7">
      <c r="A21" s="44" t="s">
        <v>865</v>
      </c>
      <c r="B21" s="25">
        <v>121833</v>
      </c>
      <c r="C21" s="25">
        <v>138764</v>
      </c>
      <c r="D21" s="45">
        <v>77431</v>
      </c>
      <c r="E21" s="18">
        <v>55.8004958058286</v>
      </c>
      <c r="F21" s="18">
        <v>54.8186507777822</v>
      </c>
      <c r="G21" s="49"/>
    </row>
    <row r="22" ht="23.25" customHeight="1" spans="1:7">
      <c r="A22" s="44" t="s">
        <v>866</v>
      </c>
      <c r="B22" s="25">
        <v>5729</v>
      </c>
      <c r="C22" s="25">
        <v>7811</v>
      </c>
      <c r="D22" s="45">
        <v>3388</v>
      </c>
      <c r="E22" s="18">
        <v>43.374727947766</v>
      </c>
      <c r="F22" s="18">
        <v>10</v>
      </c>
      <c r="G22" s="49"/>
    </row>
    <row r="23" ht="23.25" customHeight="1" spans="1:7">
      <c r="A23" s="44" t="s">
        <v>867</v>
      </c>
      <c r="B23" s="25">
        <v>37519</v>
      </c>
      <c r="C23" s="25">
        <v>37969</v>
      </c>
      <c r="D23" s="45">
        <v>20277</v>
      </c>
      <c r="E23" s="18">
        <v>53.4040928125576</v>
      </c>
      <c r="F23" s="18"/>
      <c r="G23" s="27"/>
    </row>
    <row r="24" ht="23.25" customHeight="1" spans="1:7">
      <c r="A24" s="44" t="s">
        <v>868</v>
      </c>
      <c r="B24" s="25">
        <v>78558</v>
      </c>
      <c r="C24" s="25">
        <v>78558</v>
      </c>
      <c r="D24" s="45">
        <v>72524</v>
      </c>
      <c r="E24" s="18">
        <v>92.3190508923343</v>
      </c>
      <c r="F24" s="18">
        <v>16.6824873300619</v>
      </c>
      <c r="G24" s="49"/>
    </row>
    <row r="25" s="37" customFormat="1" ht="23.25" customHeight="1" spans="1:7">
      <c r="A25" s="44" t="s">
        <v>869</v>
      </c>
      <c r="B25" s="25">
        <v>204319</v>
      </c>
      <c r="C25" s="25">
        <v>251739</v>
      </c>
      <c r="D25" s="45">
        <v>32620</v>
      </c>
      <c r="E25" s="18">
        <v>12.957865090431</v>
      </c>
      <c r="F25" s="18">
        <v>-21.2153415128973</v>
      </c>
      <c r="G25" s="49"/>
    </row>
    <row r="26" customFormat="1" ht="25" customHeight="1" spans="1:253">
      <c r="A26" s="1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="3" customFormat="1" ht="25" customHeight="1" spans="1:253">
      <c r="A27" s="1"/>
      <c r="B27" s="1"/>
      <c r="C27" s="4"/>
      <c r="D27" s="4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="3" customFormat="1" ht="25" customHeight="1" spans="1:253">
      <c r="A28" s="1"/>
      <c r="B28" s="1"/>
      <c r="C28" s="4"/>
      <c r="D28" s="4"/>
      <c r="E28" s="1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="3" customFormat="1" ht="25" customHeight="1" spans="1:253">
      <c r="A29" s="1"/>
      <c r="B29" s="1"/>
      <c r="C29" s="4"/>
      <c r="D29" s="4"/>
      <c r="E29" s="1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="3" customFormat="1" ht="25" customHeight="1" spans="1:253">
      <c r="A30" s="1"/>
      <c r="B30" s="1"/>
      <c r="C30" s="4"/>
      <c r="D30" s="4"/>
      <c r="E30" s="1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="3" customFormat="1" ht="25" customHeight="1" spans="1:253">
      <c r="A31" s="1"/>
      <c r="B31" s="1"/>
      <c r="C31" s="4"/>
      <c r="D31" s="4"/>
      <c r="E31" s="1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="3" customFormat="1" ht="25" customHeight="1" spans="1:253">
      <c r="A32" s="1"/>
      <c r="B32" s="1"/>
      <c r="C32" s="4"/>
      <c r="D32" s="4"/>
      <c r="E32" s="1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="3" customFormat="1" ht="25" customHeight="1" spans="1:253">
      <c r="A33" s="1"/>
      <c r="B33" s="1"/>
      <c r="C33" s="4"/>
      <c r="D33" s="4"/>
      <c r="E33" s="1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="3" customFormat="1" ht="25" customHeight="1" spans="1:253">
      <c r="A34" s="1"/>
      <c r="B34" s="1"/>
      <c r="C34" s="4"/>
      <c r="D34" s="4"/>
      <c r="E34" s="1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="3" customFormat="1" ht="25" customHeight="1" spans="1:253">
      <c r="A35" s="1"/>
      <c r="B35" s="1"/>
      <c r="C35" s="4"/>
      <c r="D35" s="4"/>
      <c r="E35" s="1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="3" customFormat="1" ht="25" customHeight="1" spans="1:253">
      <c r="A36" s="1"/>
      <c r="B36" s="1"/>
      <c r="C36" s="4"/>
      <c r="D36" s="4"/>
      <c r="E36" s="1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="3" customFormat="1" ht="25" customHeight="1" spans="1:253">
      <c r="A37" s="1"/>
      <c r="B37" s="1"/>
      <c r="C37" s="4"/>
      <c r="D37" s="4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="3" customFormat="1" ht="25" customHeight="1" spans="1:253">
      <c r="A38" s="1"/>
      <c r="B38" s="1"/>
      <c r="C38" s="4"/>
      <c r="D38" s="4"/>
      <c r="E38" s="1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="3" customFormat="1" ht="25" customHeight="1" spans="1:253">
      <c r="A39" s="1"/>
      <c r="B39" s="1"/>
      <c r="C39" s="4"/>
      <c r="D39" s="4"/>
      <c r="E39" s="1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="3" customFormat="1" ht="25" customHeight="1" spans="1:253">
      <c r="A40" s="1"/>
      <c r="B40" s="1"/>
      <c r="C40" s="4"/>
      <c r="D40" s="4"/>
      <c r="E40" s="1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="3" customFormat="1" ht="25" customHeight="1" spans="1:253">
      <c r="A41" s="1"/>
      <c r="B41" s="1"/>
      <c r="C41" s="4"/>
      <c r="D41" s="4"/>
      <c r="E41" s="1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="3" customFormat="1" ht="25" customHeight="1" spans="1:253">
      <c r="A42" s="1"/>
      <c r="B42" s="1"/>
      <c r="C42" s="4"/>
      <c r="D42" s="4"/>
      <c r="E42" s="1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="3" customFormat="1" ht="25" customHeight="1" spans="1:253">
      <c r="A43" s="1"/>
      <c r="B43" s="1"/>
      <c r="C43" s="4"/>
      <c r="D43" s="4"/>
      <c r="E43" s="1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="3" customFormat="1" ht="25" customHeight="1" spans="1:253">
      <c r="A44" s="1"/>
      <c r="B44" s="1"/>
      <c r="C44" s="4"/>
      <c r="D44" s="4"/>
      <c r="E44" s="1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="3" customFormat="1" ht="25" customHeight="1" spans="1:253">
      <c r="A45" s="1"/>
      <c r="B45" s="1"/>
      <c r="C45" s="4"/>
      <c r="D45" s="4"/>
      <c r="E45" s="1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="3" customFormat="1" ht="25" customHeight="1" spans="1:253">
      <c r="A46" s="1"/>
      <c r="B46" s="1"/>
      <c r="C46" s="4"/>
      <c r="D46" s="4"/>
      <c r="E46" s="1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="3" customFormat="1" ht="25" customHeight="1" spans="1:253">
      <c r="A47" s="1"/>
      <c r="B47" s="1"/>
      <c r="C47" s="4"/>
      <c r="D47" s="4"/>
      <c r="E47" s="1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="3" customFormat="1" ht="25" customHeight="1" spans="1:253">
      <c r="A48" s="1"/>
      <c r="B48" s="1"/>
      <c r="C48" s="4"/>
      <c r="D48" s="4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="3" customFormat="1" ht="25" customHeight="1" spans="1:253">
      <c r="A49" s="1"/>
      <c r="B49" s="1"/>
      <c r="C49" s="4"/>
      <c r="D49" s="4"/>
      <c r="E49" s="1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="3" customFormat="1" ht="25" customHeight="1" spans="1:253">
      <c r="A50" s="1"/>
      <c r="B50" s="1"/>
      <c r="C50" s="4"/>
      <c r="D50" s="4"/>
      <c r="E50" s="1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="3" customFormat="1" ht="25" customHeight="1" spans="1:253">
      <c r="A51" s="1"/>
      <c r="B51" s="1"/>
      <c r="C51" s="4"/>
      <c r="D51" s="4"/>
      <c r="E51" s="1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="3" customFormat="1" ht="25" customHeight="1" spans="1:253">
      <c r="A52" s="1"/>
      <c r="B52" s="1"/>
      <c r="C52" s="4"/>
      <c r="D52" s="4"/>
      <c r="E52" s="1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="3" customFormat="1" ht="25" customHeight="1" spans="1:253">
      <c r="A53" s="1"/>
      <c r="B53" s="1"/>
      <c r="C53" s="4"/>
      <c r="D53" s="4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="3" customFormat="1" ht="25" customHeight="1" spans="1:253">
      <c r="A54" s="1"/>
      <c r="B54" s="1"/>
      <c r="C54" s="4"/>
      <c r="D54" s="4"/>
      <c r="E54" s="1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="3" customFormat="1" ht="25" customHeight="1" spans="1:253">
      <c r="A55" s="1"/>
      <c r="B55" s="1"/>
      <c r="C55" s="4"/>
      <c r="D55" s="4"/>
      <c r="E55" s="1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="3" customFormat="1" ht="25" customHeight="1" spans="1:253">
      <c r="A56" s="1"/>
      <c r="B56" s="1"/>
      <c r="C56" s="4"/>
      <c r="D56" s="4"/>
      <c r="E56" s="1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="3" customFormat="1" ht="25" customHeight="1" spans="1:253">
      <c r="A57" s="1"/>
      <c r="B57" s="1"/>
      <c r="C57" s="4"/>
      <c r="D57" s="4"/>
      <c r="E57" s="1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="3" customFormat="1" ht="25" customHeight="1" spans="1:253">
      <c r="A58" s="1"/>
      <c r="B58" s="1"/>
      <c r="C58" s="4"/>
      <c r="D58" s="4"/>
      <c r="E58" s="1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="3" customFormat="1" ht="25" customHeight="1" spans="1:253">
      <c r="A59" s="1"/>
      <c r="B59" s="1"/>
      <c r="C59" s="4"/>
      <c r="D59" s="4"/>
      <c r="E59" s="1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="3" customFormat="1" ht="25" customHeight="1" spans="1:253">
      <c r="A60" s="1"/>
      <c r="B60" s="1"/>
      <c r="C60" s="4"/>
      <c r="D60" s="4"/>
      <c r="E60" s="1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="3" customFormat="1" ht="25" customHeight="1" spans="1:253">
      <c r="A61" s="1"/>
      <c r="B61" s="1"/>
      <c r="C61" s="4"/>
      <c r="D61" s="4"/>
      <c r="E61" s="1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="3" customFormat="1" ht="25" customHeight="1" spans="1:253">
      <c r="A62" s="1"/>
      <c r="B62" s="1"/>
      <c r="C62" s="4"/>
      <c r="D62" s="4"/>
      <c r="E62" s="1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="3" customFormat="1" ht="25" customHeight="1" spans="1:253">
      <c r="A63" s="1"/>
      <c r="B63" s="1"/>
      <c r="C63" s="4"/>
      <c r="D63" s="4"/>
      <c r="E63" s="1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="3" customFormat="1" ht="25" customHeight="1" spans="1:253">
      <c r="A64" s="1"/>
      <c r="B64" s="1"/>
      <c r="C64" s="4"/>
      <c r="D64" s="4"/>
      <c r="E64" s="1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="3" customFormat="1" ht="25" customHeight="1" spans="1:253">
      <c r="A65" s="1"/>
      <c r="B65" s="1"/>
      <c r="C65" s="4"/>
      <c r="D65" s="4"/>
      <c r="E65" s="1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="3" customFormat="1" ht="25" customHeight="1" spans="1:253">
      <c r="A66" s="1"/>
      <c r="B66" s="1"/>
      <c r="C66" s="4"/>
      <c r="D66" s="4"/>
      <c r="E66" s="1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="3" customFormat="1" ht="25" customHeight="1" spans="1:253">
      <c r="A67" s="1"/>
      <c r="B67" s="1"/>
      <c r="C67" s="4"/>
      <c r="D67" s="4"/>
      <c r="E67" s="1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="3" customFormat="1" ht="25" customHeight="1" spans="1:253">
      <c r="A68" s="1"/>
      <c r="B68" s="1"/>
      <c r="C68" s="4"/>
      <c r="D68" s="4"/>
      <c r="E68" s="1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="3" customFormat="1" ht="25" customHeight="1" spans="1:253">
      <c r="A69" s="1"/>
      <c r="B69" s="1"/>
      <c r="C69" s="4"/>
      <c r="D69" s="4"/>
      <c r="E69" s="1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="3" customFormat="1" ht="25" customHeight="1" spans="1:253">
      <c r="A70" s="1"/>
      <c r="B70" s="1"/>
      <c r="C70" s="4"/>
      <c r="D70" s="4"/>
      <c r="E70" s="1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="3" customFormat="1" ht="25" customHeight="1" spans="1:253">
      <c r="A71" s="1"/>
      <c r="B71" s="1"/>
      <c r="C71" s="4"/>
      <c r="D71" s="4"/>
      <c r="E71" s="1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="3" customFormat="1" ht="25" customHeight="1" spans="1:253">
      <c r="A72" s="1"/>
      <c r="B72" s="1"/>
      <c r="C72" s="4"/>
      <c r="D72" s="4"/>
      <c r="E72" s="1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="3" customFormat="1" ht="25" customHeight="1" spans="1:253">
      <c r="A73" s="1"/>
      <c r="B73" s="1"/>
      <c r="C73" s="4"/>
      <c r="D73" s="4"/>
      <c r="E73" s="1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="3" customFormat="1" ht="25" customHeight="1" spans="1:253">
      <c r="A74" s="1"/>
      <c r="B74" s="1"/>
      <c r="C74" s="4"/>
      <c r="D74" s="4"/>
      <c r="E74" s="1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="3" customFormat="1" ht="25" customHeight="1" spans="1:253">
      <c r="A75" s="1"/>
      <c r="B75" s="1"/>
      <c r="C75" s="4"/>
      <c r="D75" s="4"/>
      <c r="E75" s="1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="3" customFormat="1" ht="25" customHeight="1" spans="1:253">
      <c r="A76" s="1"/>
      <c r="B76" s="1"/>
      <c r="C76" s="4"/>
      <c r="D76" s="4"/>
      <c r="E76" s="1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="3" customFormat="1" ht="25" customHeight="1" spans="1:253">
      <c r="A77" s="1"/>
      <c r="B77" s="1"/>
      <c r="C77" s="4"/>
      <c r="D77" s="4"/>
      <c r="E77" s="1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="3" customFormat="1" ht="25" customHeight="1" spans="1:253">
      <c r="A78" s="1"/>
      <c r="B78" s="1"/>
      <c r="C78" s="4"/>
      <c r="D78" s="4"/>
      <c r="E78" s="1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="3" customFormat="1" ht="25" customHeight="1" spans="1:253">
      <c r="A79" s="1"/>
      <c r="B79" s="1"/>
      <c r="C79" s="4"/>
      <c r="D79" s="4"/>
      <c r="E79" s="1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="3" customFormat="1" ht="25" customHeight="1" spans="1:253">
      <c r="A80" s="1"/>
      <c r="B80" s="1"/>
      <c r="C80" s="4"/>
      <c r="D80" s="4"/>
      <c r="E80" s="1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="3" customFormat="1" ht="25" customHeight="1" spans="1:253">
      <c r="A81" s="1"/>
      <c r="B81" s="1"/>
      <c r="C81" s="4"/>
      <c r="D81" s="4"/>
      <c r="E81" s="1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="3" customFormat="1" ht="25" customHeight="1" spans="1:253">
      <c r="A82" s="1"/>
      <c r="B82" s="1"/>
      <c r="C82" s="4"/>
      <c r="D82" s="4"/>
      <c r="E82" s="1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="3" customFormat="1" ht="25" customHeight="1" spans="1:253">
      <c r="A83" s="1"/>
      <c r="B83" s="1"/>
      <c r="C83" s="4"/>
      <c r="D83" s="4"/>
      <c r="E83" s="1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="3" customFormat="1" ht="25" customHeight="1" spans="1:253">
      <c r="A84" s="1"/>
      <c r="B84" s="1"/>
      <c r="C84" s="4"/>
      <c r="D84" s="4"/>
      <c r="E84" s="1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="3" customFormat="1" ht="25" customHeight="1" spans="1:253">
      <c r="A85" s="1"/>
      <c r="B85" s="1"/>
      <c r="C85" s="4"/>
      <c r="D85" s="4"/>
      <c r="E85" s="1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="3" customFormat="1" ht="25" customHeight="1" spans="1:253">
      <c r="A86" s="1"/>
      <c r="B86" s="1"/>
      <c r="C86" s="4"/>
      <c r="D86" s="4"/>
      <c r="E86" s="1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="3" customFormat="1" ht="25" customHeight="1" spans="1:253">
      <c r="A87" s="1"/>
      <c r="B87" s="1"/>
      <c r="C87" s="4"/>
      <c r="D87" s="4"/>
      <c r="E87" s="1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="3" customFormat="1" ht="25" customHeight="1" spans="1:253">
      <c r="A88" s="1"/>
      <c r="B88" s="1"/>
      <c r="C88" s="4"/>
      <c r="D88" s="4"/>
      <c r="E88" s="1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="3" customFormat="1" ht="25" customHeight="1" spans="1:253">
      <c r="A89" s="1"/>
      <c r="B89" s="1"/>
      <c r="C89" s="4"/>
      <c r="D89" s="4"/>
      <c r="E89" s="1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</row>
    <row r="90" s="3" customFormat="1" ht="25" customHeight="1" spans="1:253">
      <c r="A90" s="1"/>
      <c r="B90" s="1"/>
      <c r="C90" s="4"/>
      <c r="D90" s="4"/>
      <c r="E90" s="1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="3" customFormat="1" ht="25" customHeight="1" spans="1:253">
      <c r="A91" s="1"/>
      <c r="B91" s="1"/>
      <c r="C91" s="4"/>
      <c r="D91" s="4"/>
      <c r="E91" s="1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="3" customFormat="1" ht="25" customHeight="1" spans="1:253">
      <c r="A92" s="1"/>
      <c r="B92" s="1"/>
      <c r="C92" s="4"/>
      <c r="D92" s="4"/>
      <c r="E92" s="1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="3" customFormat="1" ht="25" customHeight="1" spans="1:253">
      <c r="A93" s="1"/>
      <c r="B93" s="1"/>
      <c r="C93" s="4"/>
      <c r="D93" s="4"/>
      <c r="E93" s="1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="3" customFormat="1" ht="25" customHeight="1" spans="1:253">
      <c r="A94" s="1"/>
      <c r="B94" s="1"/>
      <c r="C94" s="4"/>
      <c r="D94" s="4"/>
      <c r="E94" s="1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="3" customFormat="1" ht="25" customHeight="1" spans="1:253">
      <c r="A95" s="1"/>
      <c r="B95" s="1"/>
      <c r="C95" s="4"/>
      <c r="D95" s="4"/>
      <c r="E95" s="1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="3" customFormat="1" ht="25" customHeight="1" spans="1:253">
      <c r="A96" s="1"/>
      <c r="B96" s="1"/>
      <c r="C96" s="4"/>
      <c r="D96" s="4"/>
      <c r="E96" s="1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="3" customFormat="1" ht="25" customHeight="1" spans="1:253">
      <c r="A97" s="1"/>
      <c r="B97" s="1"/>
      <c r="C97" s="4"/>
      <c r="D97" s="4"/>
      <c r="E97" s="1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="3" customFormat="1" ht="25" customHeight="1" spans="1:253">
      <c r="A98" s="1"/>
      <c r="B98" s="1"/>
      <c r="C98" s="4"/>
      <c r="D98" s="4"/>
      <c r="E98" s="1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="3" customFormat="1" ht="25" customHeight="1" spans="1:253">
      <c r="A99" s="1"/>
      <c r="B99" s="1"/>
      <c r="C99" s="4"/>
      <c r="D99" s="4"/>
      <c r="E99" s="1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="3" customFormat="1" ht="25" customHeight="1" spans="1:253">
      <c r="A100" s="1"/>
      <c r="B100" s="1"/>
      <c r="C100" s="4"/>
      <c r="D100" s="4"/>
      <c r="E100" s="1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="3" customFormat="1" ht="25" customHeight="1" spans="1:253">
      <c r="A101" s="1"/>
      <c r="B101" s="1"/>
      <c r="C101" s="4"/>
      <c r="D101" s="4"/>
      <c r="E101" s="1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="3" customFormat="1" ht="25" customHeight="1" spans="1:253">
      <c r="A102" s="1"/>
      <c r="B102" s="1"/>
      <c r="C102" s="4"/>
      <c r="D102" s="4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="3" customFormat="1" ht="25" customHeight="1" spans="1:253">
      <c r="A103" s="1"/>
      <c r="B103" s="1"/>
      <c r="C103" s="4"/>
      <c r="D103" s="4"/>
      <c r="E103" s="1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="3" customFormat="1" ht="25" customHeight="1" spans="1:253">
      <c r="A104" s="1"/>
      <c r="B104" s="1"/>
      <c r="C104" s="4"/>
      <c r="D104" s="4"/>
      <c r="E104" s="1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="3" customFormat="1" ht="25" customHeight="1" spans="1:253">
      <c r="A105" s="1"/>
      <c r="B105" s="1"/>
      <c r="C105" s="4"/>
      <c r="D105" s="4"/>
      <c r="E105" s="1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="3" customFormat="1" ht="25" customHeight="1" spans="1:253">
      <c r="A106" s="1"/>
      <c r="B106" s="1"/>
      <c r="C106" s="4"/>
      <c r="D106" s="4"/>
      <c r="E106" s="1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="3" customFormat="1" ht="25" customHeight="1" spans="1:253">
      <c r="A107" s="1"/>
      <c r="B107" s="1"/>
      <c r="C107" s="4"/>
      <c r="D107" s="4"/>
      <c r="E107" s="1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="3" customFormat="1" ht="25" customHeight="1" spans="1:253">
      <c r="A108" s="1"/>
      <c r="B108" s="1"/>
      <c r="C108" s="4"/>
      <c r="D108" s="4"/>
      <c r="E108" s="1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="3" customFormat="1" ht="25" customHeight="1" spans="1:253">
      <c r="A109" s="1"/>
      <c r="B109" s="1"/>
      <c r="C109" s="4"/>
      <c r="D109" s="4"/>
      <c r="E109" s="1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="3" customFormat="1" ht="25" customHeight="1" spans="1:253">
      <c r="A110" s="1"/>
      <c r="B110" s="1"/>
      <c r="C110" s="4"/>
      <c r="D110" s="4"/>
      <c r="E110" s="1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="3" customFormat="1" ht="25" customHeight="1" spans="1:253">
      <c r="A111" s="1"/>
      <c r="B111" s="1"/>
      <c r="C111" s="4"/>
      <c r="D111" s="4"/>
      <c r="E111" s="1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="3" customFormat="1" ht="25" customHeight="1" spans="1:253">
      <c r="A112" s="1"/>
      <c r="B112" s="1"/>
      <c r="C112" s="4"/>
      <c r="D112" s="4"/>
      <c r="E112" s="1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="3" customFormat="1" ht="25" customHeight="1" spans="1:253">
      <c r="A113" s="1"/>
      <c r="B113" s="1"/>
      <c r="C113" s="4"/>
      <c r="D113" s="4"/>
      <c r="E113" s="1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="3" customFormat="1" ht="25" customHeight="1" spans="1:253">
      <c r="A114" s="1"/>
      <c r="B114" s="1"/>
      <c r="C114" s="4"/>
      <c r="D114" s="4"/>
      <c r="E114" s="1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="3" customFormat="1" ht="25" customHeight="1" spans="1:253">
      <c r="A115" s="1"/>
      <c r="B115" s="1"/>
      <c r="C115" s="4"/>
      <c r="D115" s="4"/>
      <c r="E115" s="1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="3" customFormat="1" ht="25" customHeight="1" spans="1:253">
      <c r="A116" s="1"/>
      <c r="B116" s="1"/>
      <c r="C116" s="4"/>
      <c r="D116" s="4"/>
      <c r="E116" s="1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="3" customFormat="1" ht="25" customHeight="1" spans="1:253">
      <c r="A117" s="1"/>
      <c r="B117" s="1"/>
      <c r="C117" s="4"/>
      <c r="D117" s="4"/>
      <c r="E117" s="1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="3" customFormat="1" ht="25" customHeight="1" spans="1:253">
      <c r="A118" s="1"/>
      <c r="B118" s="1"/>
      <c r="C118" s="4"/>
      <c r="D118" s="4"/>
      <c r="E118" s="1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="3" customFormat="1" ht="25" customHeight="1" spans="1:253">
      <c r="A119" s="1"/>
      <c r="B119" s="1"/>
      <c r="C119" s="4"/>
      <c r="D119" s="4"/>
      <c r="E119" s="1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="3" customFormat="1" ht="25" customHeight="1" spans="1:253">
      <c r="A120" s="1"/>
      <c r="B120" s="1"/>
      <c r="C120" s="4"/>
      <c r="D120" s="4"/>
      <c r="E120" s="1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="3" customFormat="1" ht="25" customHeight="1" spans="1:253">
      <c r="A121" s="1"/>
      <c r="B121" s="1"/>
      <c r="C121" s="4"/>
      <c r="D121" s="4"/>
      <c r="E121" s="1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="3" customFormat="1" ht="25" customHeight="1" spans="1:253">
      <c r="A122" s="1"/>
      <c r="B122" s="1"/>
      <c r="C122" s="4"/>
      <c r="D122" s="4"/>
      <c r="E122" s="1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="3" customFormat="1" ht="25" customHeight="1" spans="1:253">
      <c r="A123" s="1"/>
      <c r="B123" s="1"/>
      <c r="C123" s="4"/>
      <c r="D123" s="4"/>
      <c r="E123" s="1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="3" customFormat="1" ht="25" customHeight="1" spans="1:253">
      <c r="A124" s="1"/>
      <c r="B124" s="1"/>
      <c r="C124" s="4"/>
      <c r="D124" s="4"/>
      <c r="E124" s="1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="3" customFormat="1" ht="25" customHeight="1" spans="1:253">
      <c r="A125" s="1"/>
      <c r="B125" s="1"/>
      <c r="C125" s="4"/>
      <c r="D125" s="4"/>
      <c r="E125" s="1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="3" customFormat="1" ht="25" customHeight="1" spans="1:253">
      <c r="A126" s="1"/>
      <c r="B126" s="1"/>
      <c r="C126" s="4"/>
      <c r="D126" s="4"/>
      <c r="E126" s="1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="3" customFormat="1" ht="25" customHeight="1" spans="1:253">
      <c r="A127" s="1"/>
      <c r="B127" s="1"/>
      <c r="C127" s="4"/>
      <c r="D127" s="4"/>
      <c r="E127" s="1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="3" customFormat="1" ht="25" customHeight="1" spans="1:253">
      <c r="A128" s="1"/>
      <c r="B128" s="1"/>
      <c r="C128" s="4"/>
      <c r="D128" s="4"/>
      <c r="E128" s="1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="3" customFormat="1" ht="25" customHeight="1" spans="1:253">
      <c r="A129" s="1"/>
      <c r="B129" s="1"/>
      <c r="C129" s="4"/>
      <c r="D129" s="4"/>
      <c r="E129" s="1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="3" customFormat="1" ht="25" customHeight="1" spans="1:253">
      <c r="A130" s="1"/>
      <c r="B130" s="1"/>
      <c r="C130" s="4"/>
      <c r="D130" s="4"/>
      <c r="E130" s="1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="3" customFormat="1" ht="25" customHeight="1" spans="1:253">
      <c r="A131" s="1"/>
      <c r="B131" s="1"/>
      <c r="C131" s="4"/>
      <c r="D131" s="4"/>
      <c r="E131" s="1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="3" customFormat="1" ht="25" customHeight="1" spans="1:253">
      <c r="A132" s="1"/>
      <c r="B132" s="1"/>
      <c r="C132" s="4"/>
      <c r="D132" s="4"/>
      <c r="E132" s="1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="3" customFormat="1" ht="25" customHeight="1" spans="1:253">
      <c r="A133" s="1"/>
      <c r="B133" s="1"/>
      <c r="C133" s="4"/>
      <c r="D133" s="4"/>
      <c r="E133" s="1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="3" customFormat="1" ht="25" customHeight="1" spans="1:253">
      <c r="A134" s="1"/>
      <c r="B134" s="1"/>
      <c r="C134" s="4"/>
      <c r="D134" s="4"/>
      <c r="E134" s="1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="3" customFormat="1" ht="25" customHeight="1" spans="1:253">
      <c r="A135" s="1"/>
      <c r="B135" s="1"/>
      <c r="C135" s="4"/>
      <c r="D135" s="4"/>
      <c r="E135" s="1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="3" customFormat="1" ht="25" customHeight="1" spans="1:253">
      <c r="A136" s="1"/>
      <c r="B136" s="1"/>
      <c r="C136" s="4"/>
      <c r="D136" s="4"/>
      <c r="E136" s="1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="3" customFormat="1" ht="25" customHeight="1" spans="1:253">
      <c r="A137" s="1"/>
      <c r="B137" s="1"/>
      <c r="C137" s="4"/>
      <c r="D137" s="4"/>
      <c r="E137" s="1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s="3" customFormat="1" ht="25" customHeight="1" spans="1:253">
      <c r="A138" s="1"/>
      <c r="B138" s="1"/>
      <c r="C138" s="4"/>
      <c r="D138" s="4"/>
      <c r="E138" s="1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="3" customFormat="1" ht="25" customHeight="1" spans="1:253">
      <c r="A139" s="1"/>
      <c r="B139" s="1"/>
      <c r="C139" s="4"/>
      <c r="D139" s="4"/>
      <c r="E139" s="1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</row>
    <row r="140" s="3" customFormat="1" ht="25" customHeight="1" spans="1:253">
      <c r="A140" s="1"/>
      <c r="B140" s="1"/>
      <c r="C140" s="4"/>
      <c r="D140" s="4"/>
      <c r="E140" s="1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="3" customFormat="1" ht="25" customHeight="1" spans="1:253">
      <c r="A141" s="1"/>
      <c r="B141" s="1"/>
      <c r="C141" s="4"/>
      <c r="D141" s="4"/>
      <c r="E141" s="1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="3" customFormat="1" ht="25" customHeight="1" spans="1:253">
      <c r="A142" s="1"/>
      <c r="B142" s="1"/>
      <c r="C142" s="4"/>
      <c r="D142" s="4"/>
      <c r="E142" s="1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="3" customFormat="1" ht="25" customHeight="1" spans="1:253">
      <c r="A143" s="1"/>
      <c r="B143" s="1"/>
      <c r="C143" s="4"/>
      <c r="D143" s="4"/>
      <c r="E143" s="1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="3" customFormat="1" ht="25" customHeight="1" spans="1:253">
      <c r="A144" s="1"/>
      <c r="B144" s="1"/>
      <c r="C144" s="4"/>
      <c r="D144" s="4"/>
      <c r="E144" s="1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="3" customFormat="1" ht="25" customHeight="1" spans="1:253">
      <c r="A145" s="1"/>
      <c r="B145" s="1"/>
      <c r="C145" s="4"/>
      <c r="D145" s="4"/>
      <c r="E145" s="1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="3" customFormat="1" ht="25" customHeight="1" spans="1:253">
      <c r="A146" s="1"/>
      <c r="B146" s="1"/>
      <c r="C146" s="4"/>
      <c r="D146" s="4"/>
      <c r="E146" s="1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="3" customFormat="1" ht="25" customHeight="1" spans="1:253">
      <c r="A147" s="1"/>
      <c r="B147" s="1"/>
      <c r="C147" s="4"/>
      <c r="D147" s="4"/>
      <c r="E147" s="1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="3" customFormat="1" ht="25" customHeight="1" spans="1:253">
      <c r="A148" s="1"/>
      <c r="B148" s="1"/>
      <c r="C148" s="4"/>
      <c r="D148" s="4"/>
      <c r="E148" s="1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="3" customFormat="1" ht="25" customHeight="1" spans="1:253">
      <c r="A149" s="1"/>
      <c r="B149" s="1"/>
      <c r="C149" s="4"/>
      <c r="D149" s="4"/>
      <c r="E149" s="1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="3" customFormat="1" ht="25" customHeight="1" spans="1:253">
      <c r="A150" s="1"/>
      <c r="B150" s="1"/>
      <c r="C150" s="4"/>
      <c r="D150" s="4"/>
      <c r="E150" s="1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="3" customFormat="1" ht="25" customHeight="1" spans="1:253">
      <c r="A151" s="1"/>
      <c r="B151" s="1"/>
      <c r="C151" s="4"/>
      <c r="D151" s="4"/>
      <c r="E151" s="1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="3" customFormat="1" ht="25" customHeight="1" spans="1:253">
      <c r="A152" s="1"/>
      <c r="B152" s="1"/>
      <c r="C152" s="4"/>
      <c r="D152" s="4"/>
      <c r="E152" s="1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="3" customFormat="1" ht="25" customHeight="1" spans="1:253">
      <c r="A153" s="1"/>
      <c r="B153" s="1"/>
      <c r="C153" s="4"/>
      <c r="D153" s="4"/>
      <c r="E153" s="1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="3" customFormat="1" ht="25" customHeight="1" spans="1:253">
      <c r="A154" s="1"/>
      <c r="B154" s="1"/>
      <c r="C154" s="4"/>
      <c r="D154" s="4"/>
      <c r="E154" s="1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="3" customFormat="1" ht="25" customHeight="1" spans="1:253">
      <c r="A155" s="1"/>
      <c r="B155" s="1"/>
      <c r="C155" s="4"/>
      <c r="D155" s="4"/>
      <c r="E155" s="1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="3" customFormat="1" ht="25" customHeight="1" spans="1:253">
      <c r="A156" s="1"/>
      <c r="B156" s="1"/>
      <c r="C156" s="4"/>
      <c r="D156" s="4"/>
      <c r="E156" s="1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="3" customFormat="1" ht="25" customHeight="1" spans="1:253">
      <c r="A157" s="1"/>
      <c r="B157" s="1"/>
      <c r="C157" s="4"/>
      <c r="D157" s="4"/>
      <c r="E157" s="1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="3" customFormat="1" ht="25" customHeight="1" spans="1:253">
      <c r="A158" s="1"/>
      <c r="B158" s="1"/>
      <c r="C158" s="4"/>
      <c r="D158" s="4"/>
      <c r="E158" s="1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="3" customFormat="1" ht="25" customHeight="1" spans="1:253">
      <c r="A159" s="1"/>
      <c r="B159" s="1"/>
      <c r="C159" s="4"/>
      <c r="D159" s="4"/>
      <c r="E159" s="1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="3" customFormat="1" ht="25" customHeight="1" spans="1:253">
      <c r="A160" s="1"/>
      <c r="B160" s="1"/>
      <c r="C160" s="4"/>
      <c r="D160" s="4"/>
      <c r="E160" s="1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="3" customFormat="1" ht="25" customHeight="1" spans="1:253">
      <c r="A161" s="1"/>
      <c r="B161" s="1"/>
      <c r="C161" s="4"/>
      <c r="D161" s="4"/>
      <c r="E161" s="1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="3" customFormat="1" ht="25" customHeight="1" spans="1:253">
      <c r="A162" s="1"/>
      <c r="B162" s="1"/>
      <c r="C162" s="4"/>
      <c r="D162" s="4"/>
      <c r="E162" s="1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="3" customFormat="1" ht="25" customHeight="1" spans="1:253">
      <c r="A163" s="1"/>
      <c r="B163" s="1"/>
      <c r="C163" s="4"/>
      <c r="D163" s="4"/>
      <c r="E163" s="1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="3" customFormat="1" ht="25" customHeight="1" spans="1:253">
      <c r="A164" s="1"/>
      <c r="B164" s="1"/>
      <c r="C164" s="4"/>
      <c r="D164" s="4"/>
      <c r="E164" s="1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="3" customFormat="1" ht="25" customHeight="1" spans="1:253">
      <c r="A165" s="1"/>
      <c r="B165" s="1"/>
      <c r="C165" s="4"/>
      <c r="D165" s="4"/>
      <c r="E165" s="1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="3" customFormat="1" ht="25" customHeight="1" spans="1:253">
      <c r="A166" s="1"/>
      <c r="B166" s="1"/>
      <c r="C166" s="4"/>
      <c r="D166" s="4"/>
      <c r="E166" s="1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="3" customFormat="1" ht="25" customHeight="1" spans="1:253">
      <c r="A167" s="1"/>
      <c r="B167" s="1"/>
      <c r="C167" s="4"/>
      <c r="D167" s="4"/>
      <c r="E167" s="1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="3" customFormat="1" ht="25" customHeight="1" spans="1:253">
      <c r="A168" s="1"/>
      <c r="B168" s="1"/>
      <c r="C168" s="4"/>
      <c r="D168" s="4"/>
      <c r="E168" s="1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="3" customFormat="1" ht="25" customHeight="1" spans="1:253">
      <c r="A169" s="1"/>
      <c r="B169" s="1"/>
      <c r="C169" s="4"/>
      <c r="D169" s="4"/>
      <c r="E169" s="1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="3" customFormat="1" ht="25" customHeight="1" spans="1:253">
      <c r="A170" s="1"/>
      <c r="B170" s="1"/>
      <c r="C170" s="4"/>
      <c r="D170" s="4"/>
      <c r="E170" s="1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="3" customFormat="1" ht="25" customHeight="1" spans="1:253">
      <c r="A171" s="1"/>
      <c r="B171" s="1"/>
      <c r="C171" s="4"/>
      <c r="D171" s="4"/>
      <c r="E171" s="1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="3" customFormat="1" ht="25" customHeight="1" spans="1:253">
      <c r="A172" s="1"/>
      <c r="B172" s="1"/>
      <c r="C172" s="4"/>
      <c r="D172" s="4"/>
      <c r="E172" s="1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="3" customFormat="1" ht="25" customHeight="1" spans="1:253">
      <c r="A173" s="1"/>
      <c r="B173" s="1"/>
      <c r="C173" s="4"/>
      <c r="D173" s="4"/>
      <c r="E173" s="1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="3" customFormat="1" ht="25" customHeight="1" spans="1:253">
      <c r="A174" s="1"/>
      <c r="B174" s="1"/>
      <c r="C174" s="4"/>
      <c r="D174" s="4"/>
      <c r="E174" s="1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</row>
    <row r="175" s="3" customFormat="1" ht="25" customHeight="1" spans="1:253">
      <c r="A175" s="1"/>
      <c r="B175" s="1"/>
      <c r="C175" s="4"/>
      <c r="D175" s="4"/>
      <c r="E175" s="1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="3" customFormat="1" ht="25" customHeight="1" spans="1:253">
      <c r="A176" s="1"/>
      <c r="B176" s="1"/>
      <c r="C176" s="4"/>
      <c r="D176" s="4"/>
      <c r="E176" s="1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</row>
    <row r="177" s="3" customFormat="1" ht="25" customHeight="1" spans="1:253">
      <c r="A177" s="1"/>
      <c r="B177" s="1"/>
      <c r="C177" s="4"/>
      <c r="D177" s="4"/>
      <c r="E177" s="1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</row>
    <row r="178" s="3" customFormat="1" ht="25" customHeight="1" spans="1:253">
      <c r="A178" s="1"/>
      <c r="B178" s="1"/>
      <c r="C178" s="4"/>
      <c r="D178" s="4"/>
      <c r="E178" s="1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="3" customFormat="1" ht="25" customHeight="1" spans="1:253">
      <c r="A179" s="1"/>
      <c r="B179" s="1"/>
      <c r="C179" s="4"/>
      <c r="D179" s="4"/>
      <c r="E179" s="1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="3" customFormat="1" ht="25" customHeight="1" spans="1:253">
      <c r="A180" s="1"/>
      <c r="B180" s="1"/>
      <c r="C180" s="4"/>
      <c r="D180" s="4"/>
      <c r="E180" s="1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</row>
    <row r="181" s="3" customFormat="1" ht="25" customHeight="1" spans="1:253">
      <c r="A181" s="1"/>
      <c r="B181" s="1"/>
      <c r="C181" s="4"/>
      <c r="D181" s="4"/>
      <c r="E181" s="1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="3" customFormat="1" ht="25" customHeight="1" spans="1:253">
      <c r="A182" s="1"/>
      <c r="B182" s="1"/>
      <c r="C182" s="4"/>
      <c r="D182" s="4"/>
      <c r="E182" s="1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</row>
    <row r="183" s="3" customFormat="1" ht="25" customHeight="1" spans="1:253">
      <c r="A183" s="1"/>
      <c r="B183" s="1"/>
      <c r="C183" s="4"/>
      <c r="D183" s="4"/>
      <c r="E183" s="1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="3" customFormat="1" ht="25" customHeight="1" spans="1:253">
      <c r="A184" s="1"/>
      <c r="B184" s="1"/>
      <c r="C184" s="4"/>
      <c r="D184" s="4"/>
      <c r="E184" s="1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="3" customFormat="1" ht="25" customHeight="1" spans="1:253">
      <c r="A185" s="1"/>
      <c r="B185" s="1"/>
      <c r="C185" s="4"/>
      <c r="D185" s="4"/>
      <c r="E185" s="1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="3" customFormat="1" ht="25" customHeight="1" spans="1:253">
      <c r="A186" s="1"/>
      <c r="B186" s="1"/>
      <c r="C186" s="4"/>
      <c r="D186" s="4"/>
      <c r="E186" s="1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="3" customFormat="1" ht="25" customHeight="1" spans="1:253">
      <c r="A187" s="1"/>
      <c r="B187" s="1"/>
      <c r="C187" s="4"/>
      <c r="D187" s="4"/>
      <c r="E187" s="1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="3" customFormat="1" ht="25" customHeight="1" spans="1:253">
      <c r="A188" s="1"/>
      <c r="B188" s="1"/>
      <c r="C188" s="4"/>
      <c r="D188" s="4"/>
      <c r="E188" s="1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</row>
    <row r="189" s="3" customFormat="1" ht="25" customHeight="1" spans="1:253">
      <c r="A189" s="1"/>
      <c r="B189" s="1"/>
      <c r="C189" s="4"/>
      <c r="D189" s="4"/>
      <c r="E189" s="1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="3" customFormat="1" ht="25" customHeight="1" spans="1:253">
      <c r="A190" s="1"/>
      <c r="B190" s="1"/>
      <c r="C190" s="4"/>
      <c r="D190" s="4"/>
      <c r="E190" s="1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</row>
    <row r="191" s="3" customFormat="1" ht="25" customHeight="1" spans="1:253">
      <c r="A191" s="1"/>
      <c r="B191" s="1"/>
      <c r="C191" s="4"/>
      <c r="D191" s="4"/>
      <c r="E191" s="1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="3" customFormat="1" ht="25" customHeight="1" spans="1:253">
      <c r="A192" s="1"/>
      <c r="B192" s="1"/>
      <c r="C192" s="4"/>
      <c r="D192" s="4"/>
      <c r="E192" s="1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="3" customFormat="1" ht="25" customHeight="1" spans="1:253">
      <c r="A193" s="1"/>
      <c r="B193" s="1"/>
      <c r="C193" s="4"/>
      <c r="D193" s="4"/>
      <c r="E193" s="1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="3" customFormat="1" ht="25" customHeight="1" spans="1:253">
      <c r="A194" s="1"/>
      <c r="B194" s="1"/>
      <c r="C194" s="4"/>
      <c r="D194" s="4"/>
      <c r="E194" s="1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</row>
    <row r="195" s="3" customFormat="1" ht="25" customHeight="1" spans="1:253">
      <c r="A195" s="1"/>
      <c r="B195" s="1"/>
      <c r="C195" s="4"/>
      <c r="D195" s="4"/>
      <c r="E195" s="1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</row>
    <row r="196" s="3" customFormat="1" ht="25" customHeight="1" spans="1:253">
      <c r="A196" s="1"/>
      <c r="B196" s="1"/>
      <c r="C196" s="4"/>
      <c r="D196" s="4"/>
      <c r="E196" s="1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</row>
  </sheetData>
  <mergeCells count="1">
    <mergeCell ref="A1:G1"/>
  </mergeCells>
  <printOptions horizontalCentered="1"/>
  <pageMargins left="0.751388888888889" right="0.751388888888889" top="0.790277777777778" bottom="0.790277777777778" header="0.507638888888889" footer="0.507638888888889"/>
  <pageSetup paperSize="9" firstPageNumber="7" orientation="landscape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86"/>
  <sheetViews>
    <sheetView workbookViewId="0">
      <pane ySplit="3" topLeftCell="A4" activePane="bottomLeft" state="frozen"/>
      <selection/>
      <selection pane="bottomLeft" activeCell="G1" sqref="G$1:G$1048576"/>
    </sheetView>
  </sheetViews>
  <sheetFormatPr defaultColWidth="9" defaultRowHeight="15.75"/>
  <cols>
    <col min="1" max="1" width="36.8333333333333" style="1" customWidth="1"/>
    <col min="2" max="2" width="14.5833333333333" style="1" customWidth="1"/>
    <col min="3" max="3" width="13.75" style="1" customWidth="1"/>
    <col min="4" max="4" width="12.375" style="1" customWidth="1"/>
    <col min="5" max="5" width="13.75" style="5" customWidth="1"/>
    <col min="6" max="6" width="29.25" style="1" customWidth="1"/>
    <col min="7" max="16384" width="9" style="1"/>
  </cols>
  <sheetData>
    <row r="1" ht="35.25" customHeight="1" spans="1:6">
      <c r="A1" s="6" t="s">
        <v>870</v>
      </c>
      <c r="B1" s="6"/>
      <c r="C1" s="6"/>
      <c r="D1" s="6"/>
      <c r="E1" s="6"/>
      <c r="F1" s="6"/>
    </row>
    <row r="2" ht="24.75" customHeight="1" spans="1:6">
      <c r="A2" s="7" t="s">
        <v>871</v>
      </c>
      <c r="B2" s="8"/>
      <c r="C2" s="8"/>
      <c r="D2" s="8"/>
      <c r="E2" s="10"/>
      <c r="F2" s="11" t="s">
        <v>2</v>
      </c>
    </row>
    <row r="3" s="2" customFormat="1" ht="45" customHeight="1" spans="1:6">
      <c r="A3" s="12" t="s">
        <v>3</v>
      </c>
      <c r="B3" s="13" t="s">
        <v>814</v>
      </c>
      <c r="C3" s="13" t="s">
        <v>815</v>
      </c>
      <c r="D3" s="13" t="s">
        <v>816</v>
      </c>
      <c r="E3" s="15" t="s">
        <v>817</v>
      </c>
      <c r="F3" s="13" t="s">
        <v>818</v>
      </c>
    </row>
    <row r="4" ht="24" customHeight="1" spans="1:6">
      <c r="A4" s="29" t="s">
        <v>872</v>
      </c>
      <c r="B4" s="19">
        <v>583723</v>
      </c>
      <c r="C4" s="19">
        <v>127212</v>
      </c>
      <c r="D4" s="30">
        <v>21.7932135619121</v>
      </c>
      <c r="E4" s="30">
        <v>-27.3136588292432</v>
      </c>
      <c r="F4" s="31"/>
    </row>
    <row r="5" ht="24" customHeight="1" spans="1:6">
      <c r="A5" s="32" t="s">
        <v>873</v>
      </c>
      <c r="B5" s="33">
        <v>504659</v>
      </c>
      <c r="C5" s="33">
        <v>108723</v>
      </c>
      <c r="D5" s="34">
        <v>21.5438543650267</v>
      </c>
      <c r="E5" s="34">
        <v>-27.4880283850658</v>
      </c>
      <c r="F5" s="35"/>
    </row>
    <row r="6" ht="24" customHeight="1" spans="1:6">
      <c r="A6" s="32" t="s">
        <v>874</v>
      </c>
      <c r="B6" s="33">
        <v>15610</v>
      </c>
      <c r="C6" s="33">
        <v>7175</v>
      </c>
      <c r="D6" s="34">
        <v>45.9641255605381</v>
      </c>
      <c r="E6" s="34">
        <v>-13.5438004578865</v>
      </c>
      <c r="F6" s="35"/>
    </row>
    <row r="7" ht="25" customHeight="1" spans="1:6">
      <c r="A7" s="32" t="s">
        <v>875</v>
      </c>
      <c r="B7" s="33">
        <v>55860</v>
      </c>
      <c r="C7" s="33">
        <v>8738</v>
      </c>
      <c r="D7" s="34">
        <v>15.6426781238811</v>
      </c>
      <c r="E7" s="34">
        <v>-42.4639494304339</v>
      </c>
      <c r="F7" s="27"/>
    </row>
    <row r="8" ht="25" customHeight="1" spans="1:6">
      <c r="A8" s="32" t="s">
        <v>876</v>
      </c>
      <c r="B8" s="33">
        <v>4054</v>
      </c>
      <c r="C8" s="33">
        <v>1000</v>
      </c>
      <c r="D8" s="34">
        <v>24.6669955599408</v>
      </c>
      <c r="E8" s="34">
        <v>54.0832049306626</v>
      </c>
      <c r="F8" s="27"/>
    </row>
    <row r="9" ht="25" customHeight="1" spans="1:6">
      <c r="A9" s="32" t="s">
        <v>877</v>
      </c>
      <c r="B9" s="33">
        <v>3540</v>
      </c>
      <c r="C9" s="33">
        <v>1505</v>
      </c>
      <c r="D9" s="34">
        <v>42.5141242937853</v>
      </c>
      <c r="E9" s="34">
        <v>62.3516720604099</v>
      </c>
      <c r="F9" s="27"/>
    </row>
    <row r="10" ht="25" customHeight="1" spans="1:6">
      <c r="A10" s="36" t="s">
        <v>878</v>
      </c>
      <c r="B10" s="33"/>
      <c r="C10" s="33">
        <v>71</v>
      </c>
      <c r="D10" s="34"/>
      <c r="E10" s="34">
        <v>373.333333333333</v>
      </c>
      <c r="F10" s="27"/>
    </row>
    <row r="11" customFormat="1" ht="25" customHeight="1" spans="1:25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customFormat="1" ht="25" customHeight="1" spans="1:25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customFormat="1" ht="25" customHeight="1" spans="1:25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customFormat="1" ht="25" customHeight="1" spans="1:25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customFormat="1" ht="25" customHeight="1" spans="1:25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customFormat="1" ht="25" customHeight="1" spans="1:25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="3" customFormat="1" ht="25" customHeight="1" spans="1:255">
      <c r="A17" s="1"/>
      <c r="B17" s="1"/>
      <c r="C17" s="1"/>
      <c r="D17" s="1"/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="3" customFormat="1" ht="25" customHeight="1" spans="1:255">
      <c r="A18" s="1"/>
      <c r="B18" s="1"/>
      <c r="C18" s="1"/>
      <c r="D18" s="1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="3" customFormat="1" ht="25" customHeight="1" spans="1:255">
      <c r="A19" s="1"/>
      <c r="B19" s="1"/>
      <c r="C19" s="1"/>
      <c r="D19" s="1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="3" customFormat="1" ht="25" customHeight="1" spans="1:255">
      <c r="A20" s="1"/>
      <c r="B20" s="1"/>
      <c r="C20" s="1"/>
      <c r="D20" s="1"/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="3" customFormat="1" ht="25" customHeight="1" spans="1:255">
      <c r="A21" s="1"/>
      <c r="B21" s="1"/>
      <c r="C21" s="1"/>
      <c r="D21" s="1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="3" customFormat="1" ht="25" customHeight="1" spans="1:255">
      <c r="A22" s="1"/>
      <c r="B22" s="1"/>
      <c r="C22" s="1"/>
      <c r="D22" s="1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="3" customFormat="1" ht="25" customHeight="1" spans="1:255">
      <c r="A23" s="1"/>
      <c r="B23" s="1"/>
      <c r="C23" s="1"/>
      <c r="D23" s="1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="3" customFormat="1" ht="25" customHeight="1" spans="1:255">
      <c r="A24" s="1"/>
      <c r="B24" s="1"/>
      <c r="C24" s="1"/>
      <c r="D24" s="1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="3" customFormat="1" ht="25" customHeight="1" spans="1:255">
      <c r="A25" s="1"/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="3" customFormat="1" ht="25" customHeight="1" spans="1:255">
      <c r="A26" s="1"/>
      <c r="B26" s="1"/>
      <c r="C26" s="1"/>
      <c r="D26" s="1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="3" customFormat="1" ht="25" customHeight="1" spans="1:255">
      <c r="A27" s="1"/>
      <c r="B27" s="1"/>
      <c r="C27" s="1"/>
      <c r="D27" s="1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="3" customFormat="1" ht="25" customHeight="1" spans="1:255">
      <c r="A28" s="1"/>
      <c r="B28" s="1"/>
      <c r="C28" s="1"/>
      <c r="D28" s="1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="3" customFormat="1" ht="25" customHeight="1" spans="1:255">
      <c r="A29" s="1"/>
      <c r="B29" s="1"/>
      <c r="C29" s="1"/>
      <c r="D29" s="1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="3" customFormat="1" ht="25" customHeight="1" spans="1:255">
      <c r="A30" s="1"/>
      <c r="B30" s="1"/>
      <c r="C30" s="1"/>
      <c r="D30" s="1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="3" customFormat="1" ht="25" customHeight="1" spans="1:255">
      <c r="A31" s="1"/>
      <c r="B31" s="1"/>
      <c r="C31" s="1"/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="3" customFormat="1" ht="25" customHeight="1" spans="1:255">
      <c r="A32" s="1"/>
      <c r="B32" s="1"/>
      <c r="C32" s="1"/>
      <c r="D32" s="1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="3" customFormat="1" ht="25" customHeight="1" spans="1:255">
      <c r="A33" s="1"/>
      <c r="B33" s="1"/>
      <c r="C33" s="1"/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="3" customFormat="1" ht="25" customHeight="1" spans="1:255">
      <c r="A34" s="1"/>
      <c r="B34" s="1"/>
      <c r="C34" s="1"/>
      <c r="D34" s="1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="3" customFormat="1" ht="25" customHeight="1" spans="1:255">
      <c r="A35" s="1"/>
      <c r="B35" s="1"/>
      <c r="C35" s="1"/>
      <c r="D35" s="1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="3" customFormat="1" ht="25" customHeight="1" spans="1:255">
      <c r="A36" s="1"/>
      <c r="B36" s="1"/>
      <c r="C36" s="1"/>
      <c r="D36" s="1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="3" customFormat="1" ht="25" customHeight="1" spans="1:255">
      <c r="A37" s="1"/>
      <c r="B37" s="1"/>
      <c r="C37" s="1"/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="3" customFormat="1" ht="25" customHeight="1" spans="1:255">
      <c r="A38" s="1"/>
      <c r="B38" s="1"/>
      <c r="C38" s="1"/>
      <c r="D38" s="1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="3" customFormat="1" ht="25" customHeight="1" spans="1:255">
      <c r="A39" s="1"/>
      <c r="B39" s="1"/>
      <c r="C39" s="1"/>
      <c r="D39" s="1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="3" customFormat="1" ht="25" customHeight="1" spans="1:255">
      <c r="A40" s="1"/>
      <c r="B40" s="1"/>
      <c r="C40" s="1"/>
      <c r="D40" s="1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="3" customFormat="1" ht="25" customHeight="1" spans="1:255">
      <c r="A41" s="1"/>
      <c r="B41" s="1"/>
      <c r="C41" s="1"/>
      <c r="D41" s="1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="3" customFormat="1" ht="25" customHeight="1" spans="1:255">
      <c r="A42" s="1"/>
      <c r="B42" s="1"/>
      <c r="C42" s="1"/>
      <c r="D42" s="1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="3" customFormat="1" ht="25" customHeight="1" spans="1:255">
      <c r="A43" s="1"/>
      <c r="B43" s="1"/>
      <c r="C43" s="1"/>
      <c r="D43" s="1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="3" customFormat="1" ht="25" customHeight="1" spans="1:255">
      <c r="A44" s="1"/>
      <c r="B44" s="1"/>
      <c r="C44" s="1"/>
      <c r="D44" s="1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="3" customFormat="1" ht="25" customHeight="1" spans="1:255">
      <c r="A45" s="1"/>
      <c r="B45" s="1"/>
      <c r="C45" s="1"/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="3" customFormat="1" ht="25" customHeight="1" spans="1:255">
      <c r="A46" s="1"/>
      <c r="B46" s="1"/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="3" customFormat="1" ht="25" customHeight="1" spans="1:255">
      <c r="A47" s="1"/>
      <c r="B47" s="1"/>
      <c r="C47" s="1"/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="3" customFormat="1" ht="25" customHeight="1" spans="1:255">
      <c r="A48" s="1"/>
      <c r="B48" s="1"/>
      <c r="C48" s="1"/>
      <c r="D48" s="1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="3" customFormat="1" ht="25" customHeight="1" spans="1:255">
      <c r="A49" s="1"/>
      <c r="B49" s="1"/>
      <c r="C49" s="1"/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="3" customFormat="1" ht="25" customHeight="1" spans="1:255">
      <c r="A50" s="1"/>
      <c r="B50" s="1"/>
      <c r="C50" s="1"/>
      <c r="D50" s="1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="3" customFormat="1" ht="25" customHeight="1" spans="1:255">
      <c r="A51" s="1"/>
      <c r="B51" s="1"/>
      <c r="C51" s="1"/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="3" customFormat="1" ht="25" customHeight="1" spans="1:255">
      <c r="A52" s="1"/>
      <c r="B52" s="1"/>
      <c r="C52" s="1"/>
      <c r="D52" s="1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="3" customFormat="1" ht="25" customHeight="1" spans="1:255">
      <c r="A53" s="1"/>
      <c r="B53" s="1"/>
      <c r="C53" s="1"/>
      <c r="D53" s="1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="3" customFormat="1" ht="25" customHeight="1" spans="1:255">
      <c r="A54" s="1"/>
      <c r="B54" s="1"/>
      <c r="C54" s="1"/>
      <c r="D54" s="1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="3" customFormat="1" ht="25" customHeight="1" spans="1:255">
      <c r="A55" s="1"/>
      <c r="B55" s="1"/>
      <c r="C55" s="1"/>
      <c r="D55" s="1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="3" customFormat="1" ht="25" customHeight="1" spans="1:255">
      <c r="A56" s="1"/>
      <c r="B56" s="1"/>
      <c r="C56" s="1"/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="3" customFormat="1" ht="25" customHeight="1" spans="1:255">
      <c r="A57" s="1"/>
      <c r="B57" s="1"/>
      <c r="C57" s="1"/>
      <c r="D57" s="1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="3" customFormat="1" ht="25" customHeight="1" spans="1:255">
      <c r="A58" s="1"/>
      <c r="B58" s="1"/>
      <c r="C58" s="1"/>
      <c r="D58" s="1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="3" customFormat="1" ht="25" customHeight="1" spans="1:255">
      <c r="A59" s="1"/>
      <c r="B59" s="1"/>
      <c r="C59" s="1"/>
      <c r="D59" s="1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="3" customFormat="1" ht="25" customHeight="1" spans="1:255">
      <c r="A60" s="1"/>
      <c r="B60" s="1"/>
      <c r="C60" s="1"/>
      <c r="D60" s="1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="3" customFormat="1" ht="25" customHeight="1" spans="1:255">
      <c r="A61" s="1"/>
      <c r="B61" s="1"/>
      <c r="C61" s="1"/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="3" customFormat="1" ht="25" customHeight="1" spans="1:255">
      <c r="A62" s="1"/>
      <c r="B62" s="1"/>
      <c r="C62" s="1"/>
      <c r="D62" s="1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="3" customFormat="1" ht="25" customHeight="1" spans="1:255">
      <c r="A63" s="1"/>
      <c r="B63" s="1"/>
      <c r="C63" s="1"/>
      <c r="D63" s="1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="3" customFormat="1" ht="25" customHeight="1" spans="1:255">
      <c r="A64" s="1"/>
      <c r="B64" s="1"/>
      <c r="C64" s="1"/>
      <c r="D64" s="1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="3" customFormat="1" ht="25" customHeight="1" spans="1:255">
      <c r="A65" s="1"/>
      <c r="B65" s="1"/>
      <c r="C65" s="1"/>
      <c r="D65" s="1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="3" customFormat="1" ht="25" customHeight="1" spans="1:255">
      <c r="A66" s="1"/>
      <c r="B66" s="1"/>
      <c r="C66" s="1"/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="3" customFormat="1" ht="25" customHeight="1" spans="1:255">
      <c r="A67" s="1"/>
      <c r="B67" s="1"/>
      <c r="C67" s="1"/>
      <c r="D67" s="1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="3" customFormat="1" ht="25" customHeight="1" spans="1:255">
      <c r="A68" s="1"/>
      <c r="B68" s="1"/>
      <c r="C68" s="1"/>
      <c r="D68" s="1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="3" customFormat="1" ht="25" customHeight="1" spans="1:255">
      <c r="A69" s="1"/>
      <c r="B69" s="1"/>
      <c r="C69" s="1"/>
      <c r="D69" s="1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="3" customFormat="1" ht="25" customHeight="1" spans="1:255">
      <c r="A70" s="1"/>
      <c r="B70" s="1"/>
      <c r="C70" s="1"/>
      <c r="D70" s="1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="3" customFormat="1" ht="25" customHeight="1" spans="1:255">
      <c r="A71" s="1"/>
      <c r="B71" s="1"/>
      <c r="C71" s="1"/>
      <c r="D71" s="1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="3" customFormat="1" ht="25" customHeight="1" spans="1:255">
      <c r="A72" s="1"/>
      <c r="B72" s="1"/>
      <c r="C72" s="1"/>
      <c r="D72" s="1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="3" customFormat="1" ht="25" customHeight="1" spans="1:255">
      <c r="A73" s="1"/>
      <c r="B73" s="1"/>
      <c r="C73" s="1"/>
      <c r="D73" s="1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="3" customFormat="1" ht="25" customHeight="1" spans="1:255">
      <c r="A74" s="1"/>
      <c r="B74" s="1"/>
      <c r="C74" s="1"/>
      <c r="D74" s="1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="3" customFormat="1" ht="25" customHeight="1" spans="1:255">
      <c r="A75" s="1"/>
      <c r="B75" s="1"/>
      <c r="C75" s="1"/>
      <c r="D75" s="1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="3" customFormat="1" ht="25" customHeight="1" spans="1:255">
      <c r="A76" s="1"/>
      <c r="B76" s="1"/>
      <c r="C76" s="1"/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="3" customFormat="1" ht="25" customHeight="1" spans="1:255">
      <c r="A77" s="1"/>
      <c r="B77" s="1"/>
      <c r="C77" s="1"/>
      <c r="D77" s="1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="3" customFormat="1" ht="25" customHeight="1" spans="1:255">
      <c r="A78" s="1"/>
      <c r="B78" s="1"/>
      <c r="C78" s="1"/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="3" customFormat="1" ht="25" customHeight="1" spans="1:255">
      <c r="A79" s="1"/>
      <c r="B79" s="1"/>
      <c r="C79" s="1"/>
      <c r="D79" s="1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="3" customFormat="1" ht="25" customHeight="1" spans="1:255">
      <c r="A80" s="1"/>
      <c r="B80" s="1"/>
      <c r="C80" s="1"/>
      <c r="D80" s="1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="3" customFormat="1" ht="25" customHeight="1" spans="1:255">
      <c r="A81" s="1"/>
      <c r="B81" s="1"/>
      <c r="C81" s="1"/>
      <c r="D81" s="1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="3" customFormat="1" ht="25" customHeight="1" spans="1:255">
      <c r="A82" s="1"/>
      <c r="B82" s="1"/>
      <c r="C82" s="1"/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="3" customFormat="1" ht="25" customHeight="1" spans="1:255">
      <c r="A83" s="1"/>
      <c r="B83" s="1"/>
      <c r="C83" s="1"/>
      <c r="D83" s="1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="3" customFormat="1" ht="25" customHeight="1" spans="1:255">
      <c r="A84" s="1"/>
      <c r="B84" s="1"/>
      <c r="C84" s="1"/>
      <c r="D84" s="1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="3" customFormat="1" ht="25" customHeight="1" spans="1:255">
      <c r="A85" s="1"/>
      <c r="B85" s="1"/>
      <c r="C85" s="1"/>
      <c r="D85" s="1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="3" customFormat="1" ht="25" customHeight="1" spans="1:255">
      <c r="A86" s="1"/>
      <c r="B86" s="1"/>
      <c r="C86" s="1"/>
      <c r="D86" s="1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="3" customFormat="1" ht="25" customHeight="1" spans="1:255">
      <c r="A87" s="1"/>
      <c r="B87" s="1"/>
      <c r="C87" s="1"/>
      <c r="D87" s="1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="3" customFormat="1" ht="25" customHeight="1" spans="1:255">
      <c r="A88" s="1"/>
      <c r="B88" s="1"/>
      <c r="C88" s="1"/>
      <c r="D88" s="1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="3" customFormat="1" ht="25" customHeight="1" spans="1:255">
      <c r="A89" s="1"/>
      <c r="B89" s="1"/>
      <c r="C89" s="1"/>
      <c r="D89" s="1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="3" customFormat="1" ht="25" customHeight="1" spans="1:255">
      <c r="A90" s="1"/>
      <c r="B90" s="1"/>
      <c r="C90" s="1"/>
      <c r="D90" s="1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="3" customFormat="1" ht="25" customHeight="1" spans="1:255">
      <c r="A91" s="1"/>
      <c r="B91" s="1"/>
      <c r="C91" s="1"/>
      <c r="D91" s="1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="3" customFormat="1" ht="25" customHeight="1" spans="1:255">
      <c r="A92" s="1"/>
      <c r="B92" s="1"/>
      <c r="C92" s="1"/>
      <c r="D92" s="1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="3" customFormat="1" ht="25" customHeight="1" spans="1:255">
      <c r="A93" s="1"/>
      <c r="B93" s="1"/>
      <c r="C93" s="1"/>
      <c r="D93" s="1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="3" customFormat="1" ht="25" customHeight="1" spans="1:255">
      <c r="A94" s="1"/>
      <c r="B94" s="1"/>
      <c r="C94" s="1"/>
      <c r="D94" s="1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="3" customFormat="1" ht="25" customHeight="1" spans="1:255">
      <c r="A95" s="1"/>
      <c r="B95" s="1"/>
      <c r="C95" s="1"/>
      <c r="D95" s="1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="3" customFormat="1" ht="25" customHeight="1" spans="1:255">
      <c r="A96" s="1"/>
      <c r="B96" s="1"/>
      <c r="C96" s="1"/>
      <c r="D96" s="1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="3" customFormat="1" ht="25" customHeight="1" spans="1:255">
      <c r="A97" s="1"/>
      <c r="B97" s="1"/>
      <c r="C97" s="1"/>
      <c r="D97" s="1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="3" customFormat="1" ht="25" customHeight="1" spans="1:255">
      <c r="A98" s="1"/>
      <c r="B98" s="1"/>
      <c r="C98" s="1"/>
      <c r="D98" s="1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="3" customFormat="1" ht="25" customHeight="1" spans="1:255">
      <c r="A99" s="1"/>
      <c r="B99" s="1"/>
      <c r="C99" s="1"/>
      <c r="D99" s="1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="3" customFormat="1" ht="25" customHeight="1" spans="1:255">
      <c r="A100" s="1"/>
      <c r="B100" s="1"/>
      <c r="C100" s="1"/>
      <c r="D100" s="1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="3" customFormat="1" ht="25" customHeight="1" spans="1:255">
      <c r="A101" s="1"/>
      <c r="B101" s="1"/>
      <c r="C101" s="1"/>
      <c r="D101" s="1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="3" customFormat="1" ht="25" customHeight="1" spans="1:255">
      <c r="A102" s="1"/>
      <c r="B102" s="1"/>
      <c r="C102" s="1"/>
      <c r="D102" s="1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="3" customFormat="1" ht="25" customHeight="1" spans="1:255">
      <c r="A103" s="1"/>
      <c r="B103" s="1"/>
      <c r="C103" s="1"/>
      <c r="D103" s="1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="3" customFormat="1" ht="25" customHeight="1" spans="1:255">
      <c r="A104" s="1"/>
      <c r="B104" s="1"/>
      <c r="C104" s="1"/>
      <c r="D104" s="1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="3" customFormat="1" ht="25" customHeight="1" spans="1:255">
      <c r="A105" s="1"/>
      <c r="B105" s="1"/>
      <c r="C105" s="1"/>
      <c r="D105" s="1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="3" customFormat="1" ht="25" customHeight="1" spans="1:255">
      <c r="A106" s="1"/>
      <c r="B106" s="1"/>
      <c r="C106" s="1"/>
      <c r="D106" s="1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="3" customFormat="1" ht="25" customHeight="1" spans="1:255">
      <c r="A107" s="1"/>
      <c r="B107" s="1"/>
      <c r="C107" s="1"/>
      <c r="D107" s="1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="3" customFormat="1" ht="25" customHeight="1" spans="1:255">
      <c r="A108" s="1"/>
      <c r="B108" s="1"/>
      <c r="C108" s="1"/>
      <c r="D108" s="1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="3" customFormat="1" ht="25" customHeight="1" spans="1:255">
      <c r="A109" s="1"/>
      <c r="B109" s="1"/>
      <c r="C109" s="1"/>
      <c r="D109" s="1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="3" customFormat="1" ht="25" customHeight="1" spans="1:255">
      <c r="A110" s="1"/>
      <c r="B110" s="1"/>
      <c r="C110" s="1"/>
      <c r="D110" s="1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="3" customFormat="1" ht="25" customHeight="1" spans="1:255">
      <c r="A111" s="1"/>
      <c r="B111" s="1"/>
      <c r="C111" s="1"/>
      <c r="D111" s="1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="3" customFormat="1" ht="25" customHeight="1" spans="1:255">
      <c r="A112" s="1"/>
      <c r="B112" s="1"/>
      <c r="C112" s="1"/>
      <c r="D112" s="1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="3" customFormat="1" ht="25" customHeight="1" spans="1:255">
      <c r="A113" s="1"/>
      <c r="B113" s="1"/>
      <c r="C113" s="1"/>
      <c r="D113" s="1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="3" customFormat="1" ht="25" customHeight="1" spans="1:255">
      <c r="A114" s="1"/>
      <c r="B114" s="1"/>
      <c r="C114" s="1"/>
      <c r="D114" s="1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="3" customFormat="1" ht="25" customHeight="1" spans="1:255">
      <c r="A115" s="1"/>
      <c r="B115" s="1"/>
      <c r="C115" s="1"/>
      <c r="D115" s="1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="3" customFormat="1" ht="25" customHeight="1" spans="1:255">
      <c r="A116" s="1"/>
      <c r="B116" s="1"/>
      <c r="C116" s="1"/>
      <c r="D116" s="1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="3" customFormat="1" ht="25" customHeight="1" spans="1:255">
      <c r="A117" s="1"/>
      <c r="B117" s="1"/>
      <c r="C117" s="1"/>
      <c r="D117" s="1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="3" customFormat="1" ht="25" customHeight="1" spans="1:255">
      <c r="A118" s="1"/>
      <c r="B118" s="1"/>
      <c r="C118" s="1"/>
      <c r="D118" s="1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="3" customFormat="1" ht="25" customHeight="1" spans="1:255">
      <c r="A119" s="1"/>
      <c r="B119" s="1"/>
      <c r="C119" s="1"/>
      <c r="D119" s="1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="3" customFormat="1" ht="25" customHeight="1" spans="1:255">
      <c r="A120" s="1"/>
      <c r="B120" s="1"/>
      <c r="C120" s="1"/>
      <c r="D120" s="1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="3" customFormat="1" ht="25" customHeight="1" spans="1:255">
      <c r="A121" s="1"/>
      <c r="B121" s="1"/>
      <c r="C121" s="1"/>
      <c r="D121" s="1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="3" customFormat="1" ht="25" customHeight="1" spans="1:255">
      <c r="A122" s="1"/>
      <c r="B122" s="1"/>
      <c r="C122" s="1"/>
      <c r="D122" s="1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="3" customFormat="1" ht="25" customHeight="1" spans="1:255">
      <c r="A123" s="1"/>
      <c r="B123" s="1"/>
      <c r="C123" s="1"/>
      <c r="D123" s="1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="3" customFormat="1" ht="25" customHeight="1" spans="1:255">
      <c r="A124" s="1"/>
      <c r="B124" s="1"/>
      <c r="C124" s="1"/>
      <c r="D124" s="1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="3" customFormat="1" ht="25" customHeight="1" spans="1:255">
      <c r="A125" s="1"/>
      <c r="B125" s="1"/>
      <c r="C125" s="1"/>
      <c r="D125" s="1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="3" customFormat="1" ht="25" customHeight="1" spans="1:255">
      <c r="A126" s="1"/>
      <c r="B126" s="1"/>
      <c r="C126" s="1"/>
      <c r="D126" s="1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="3" customFormat="1" ht="25" customHeight="1" spans="1:255">
      <c r="A127" s="1"/>
      <c r="B127" s="1"/>
      <c r="C127" s="1"/>
      <c r="D127" s="1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="3" customFormat="1" ht="25" customHeight="1" spans="1:255">
      <c r="A128" s="1"/>
      <c r="B128" s="1"/>
      <c r="C128" s="1"/>
      <c r="D128" s="1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="3" customFormat="1" ht="25" customHeight="1" spans="1:255">
      <c r="A129" s="1"/>
      <c r="B129" s="1"/>
      <c r="C129" s="1"/>
      <c r="D129" s="1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="3" customFormat="1" ht="25" customHeight="1" spans="1:255">
      <c r="A130" s="1"/>
      <c r="B130" s="1"/>
      <c r="C130" s="1"/>
      <c r="D130" s="1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="3" customFormat="1" ht="25" customHeight="1" spans="1:255">
      <c r="A131" s="1"/>
      <c r="B131" s="1"/>
      <c r="C131" s="1"/>
      <c r="D131" s="1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="3" customFormat="1" ht="25" customHeight="1" spans="1:255">
      <c r="A132" s="1"/>
      <c r="B132" s="1"/>
      <c r="C132" s="1"/>
      <c r="D132" s="1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="3" customFormat="1" ht="25" customHeight="1" spans="1:255">
      <c r="A133" s="1"/>
      <c r="B133" s="1"/>
      <c r="C133" s="1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="3" customFormat="1" ht="25" customHeight="1" spans="1:255">
      <c r="A134" s="1"/>
      <c r="B134" s="1"/>
      <c r="C134" s="1"/>
      <c r="D134" s="1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="3" customFormat="1" ht="25" customHeight="1" spans="1:255">
      <c r="A135" s="1"/>
      <c r="B135" s="1"/>
      <c r="C135" s="1"/>
      <c r="D135" s="1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="3" customFormat="1" ht="25" customHeight="1" spans="1:255">
      <c r="A136" s="1"/>
      <c r="B136" s="1"/>
      <c r="C136" s="1"/>
      <c r="D136" s="1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="3" customFormat="1" ht="25" customHeight="1" spans="1:255">
      <c r="A137" s="1"/>
      <c r="B137" s="1"/>
      <c r="C137" s="1"/>
      <c r="D137" s="1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="3" customFormat="1" ht="25" customHeight="1" spans="1:255">
      <c r="A138" s="1"/>
      <c r="B138" s="1"/>
      <c r="C138" s="1"/>
      <c r="D138" s="1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="3" customFormat="1" ht="25" customHeight="1" spans="1:255">
      <c r="A139" s="1"/>
      <c r="B139" s="1"/>
      <c r="C139" s="1"/>
      <c r="D139" s="1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="3" customFormat="1" ht="25" customHeight="1" spans="1:255">
      <c r="A140" s="1"/>
      <c r="B140" s="1"/>
      <c r="C140" s="1"/>
      <c r="D140" s="1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="3" customFormat="1" ht="25" customHeight="1" spans="1:255">
      <c r="A141" s="1"/>
      <c r="B141" s="1"/>
      <c r="C141" s="1"/>
      <c r="D141" s="1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="3" customFormat="1" ht="25" customHeight="1" spans="1:255">
      <c r="A142" s="1"/>
      <c r="B142" s="1"/>
      <c r="C142" s="1"/>
      <c r="D142" s="1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="3" customFormat="1" ht="25" customHeight="1" spans="1:255">
      <c r="A143" s="1"/>
      <c r="B143" s="1"/>
      <c r="C143" s="1"/>
      <c r="D143" s="1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="3" customFormat="1" ht="25" customHeight="1" spans="1:255">
      <c r="A144" s="1"/>
      <c r="B144" s="1"/>
      <c r="C144" s="1"/>
      <c r="D144" s="1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="3" customFormat="1" ht="25" customHeight="1" spans="1:255">
      <c r="A145" s="1"/>
      <c r="B145" s="1"/>
      <c r="C145" s="1"/>
      <c r="D145" s="1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="3" customFormat="1" ht="25" customHeight="1" spans="1:255">
      <c r="A146" s="1"/>
      <c r="B146" s="1"/>
      <c r="C146" s="1"/>
      <c r="D146" s="1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="3" customFormat="1" ht="25" customHeight="1" spans="1:255">
      <c r="A147" s="1"/>
      <c r="B147" s="1"/>
      <c r="C147" s="1"/>
      <c r="D147" s="1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="3" customFormat="1" ht="25" customHeight="1" spans="1:255">
      <c r="A148" s="1"/>
      <c r="B148" s="1"/>
      <c r="C148" s="1"/>
      <c r="D148" s="1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="3" customFormat="1" ht="25" customHeight="1" spans="1:255">
      <c r="A149" s="1"/>
      <c r="B149" s="1"/>
      <c r="C149" s="1"/>
      <c r="D149" s="1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="3" customFormat="1" ht="25" customHeight="1" spans="1:255">
      <c r="A150" s="1"/>
      <c r="B150" s="1"/>
      <c r="C150" s="1"/>
      <c r="D150" s="1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="3" customFormat="1" ht="25" customHeight="1" spans="1:255">
      <c r="A151" s="1"/>
      <c r="B151" s="1"/>
      <c r="C151" s="1"/>
      <c r="D151" s="1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="3" customFormat="1" ht="25" customHeight="1" spans="1:255">
      <c r="A152" s="1"/>
      <c r="B152" s="1"/>
      <c r="C152" s="1"/>
      <c r="D152" s="1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="3" customFormat="1" ht="25" customHeight="1" spans="1:255">
      <c r="A153" s="1"/>
      <c r="B153" s="1"/>
      <c r="C153" s="1"/>
      <c r="D153" s="1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="3" customFormat="1" ht="25" customHeight="1" spans="1:255">
      <c r="A154" s="1"/>
      <c r="B154" s="1"/>
      <c r="C154" s="1"/>
      <c r="D154" s="1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="3" customFormat="1" ht="25" customHeight="1" spans="1:255">
      <c r="A155" s="1"/>
      <c r="B155" s="1"/>
      <c r="C155" s="1"/>
      <c r="D155" s="1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="3" customFormat="1" ht="25" customHeight="1" spans="1:255">
      <c r="A156" s="1"/>
      <c r="B156" s="1"/>
      <c r="C156" s="1"/>
      <c r="D156" s="1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="3" customFormat="1" ht="25" customHeight="1" spans="1:255">
      <c r="A157" s="1"/>
      <c r="B157" s="1"/>
      <c r="C157" s="1"/>
      <c r="D157" s="1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="3" customFormat="1" ht="25" customHeight="1" spans="1:255">
      <c r="A158" s="1"/>
      <c r="B158" s="1"/>
      <c r="C158" s="1"/>
      <c r="D158" s="1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="3" customFormat="1" ht="25" customHeight="1" spans="1:255">
      <c r="A159" s="1"/>
      <c r="B159" s="1"/>
      <c r="C159" s="1"/>
      <c r="D159" s="1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="3" customFormat="1" ht="25" customHeight="1" spans="1:255">
      <c r="A160" s="1"/>
      <c r="B160" s="1"/>
      <c r="C160" s="1"/>
      <c r="D160" s="1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="3" customFormat="1" ht="25" customHeight="1" spans="1:255">
      <c r="A161" s="1"/>
      <c r="B161" s="1"/>
      <c r="C161" s="1"/>
      <c r="D161" s="1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="3" customFormat="1" ht="25" customHeight="1" spans="1:255">
      <c r="A162" s="1"/>
      <c r="B162" s="1"/>
      <c r="C162" s="1"/>
      <c r="D162" s="1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="3" customFormat="1" ht="25" customHeight="1" spans="1:255">
      <c r="A163" s="1"/>
      <c r="B163" s="1"/>
      <c r="C163" s="1"/>
      <c r="D163" s="1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="3" customFormat="1" ht="25" customHeight="1" spans="1:255">
      <c r="A164" s="1"/>
      <c r="B164" s="1"/>
      <c r="C164" s="1"/>
      <c r="D164" s="1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="3" customFormat="1" ht="25" customHeight="1" spans="1:255">
      <c r="A165" s="1"/>
      <c r="B165" s="1"/>
      <c r="C165" s="1"/>
      <c r="D165" s="1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="3" customFormat="1" ht="25" customHeight="1" spans="1:255">
      <c r="A166" s="1"/>
      <c r="B166" s="1"/>
      <c r="C166" s="1"/>
      <c r="D166" s="1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="3" customFormat="1" ht="25" customHeight="1" spans="1:255">
      <c r="A167" s="1"/>
      <c r="B167" s="1"/>
      <c r="C167" s="1"/>
      <c r="D167" s="1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="3" customFormat="1" ht="25" customHeight="1" spans="1:255">
      <c r="A168" s="1"/>
      <c r="B168" s="1"/>
      <c r="C168" s="1"/>
      <c r="D168" s="1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="3" customFormat="1" ht="25" customHeight="1" spans="1:255">
      <c r="A169" s="1"/>
      <c r="B169" s="1"/>
      <c r="C169" s="1"/>
      <c r="D169" s="1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="3" customFormat="1" ht="25" customHeight="1" spans="1:255">
      <c r="A170" s="1"/>
      <c r="B170" s="1"/>
      <c r="C170" s="1"/>
      <c r="D170" s="1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="3" customFormat="1" ht="25" customHeight="1" spans="1:255">
      <c r="A171" s="1"/>
      <c r="B171" s="1"/>
      <c r="C171" s="1"/>
      <c r="D171" s="1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="3" customFormat="1" ht="25" customHeight="1" spans="1:255">
      <c r="A172" s="1"/>
      <c r="B172" s="1"/>
      <c r="C172" s="1"/>
      <c r="D172" s="1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="3" customFormat="1" ht="25" customHeight="1" spans="1:255">
      <c r="A173" s="1"/>
      <c r="B173" s="1"/>
      <c r="C173" s="1"/>
      <c r="D173" s="1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="3" customFormat="1" ht="25" customHeight="1" spans="1:255">
      <c r="A174" s="1"/>
      <c r="B174" s="1"/>
      <c r="C174" s="1"/>
      <c r="D174" s="1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="3" customFormat="1" ht="25" customHeight="1" spans="1:255">
      <c r="A175" s="1"/>
      <c r="B175" s="1"/>
      <c r="C175" s="1"/>
      <c r="D175" s="1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="3" customFormat="1" ht="25" customHeight="1" spans="1:255">
      <c r="A176" s="1"/>
      <c r="B176" s="1"/>
      <c r="C176" s="1"/>
      <c r="D176" s="1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="3" customFormat="1" ht="25" customHeight="1" spans="1:255">
      <c r="A177" s="1"/>
      <c r="B177" s="1"/>
      <c r="C177" s="1"/>
      <c r="D177" s="1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="3" customFormat="1" ht="25" customHeight="1" spans="1:255">
      <c r="A178" s="1"/>
      <c r="B178" s="1"/>
      <c r="C178" s="1"/>
      <c r="D178" s="1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="3" customFormat="1" ht="25" customHeight="1" spans="1:255">
      <c r="A179" s="1"/>
      <c r="B179" s="1"/>
      <c r="C179" s="1"/>
      <c r="D179" s="1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="3" customFormat="1" ht="25" customHeight="1" spans="1:255">
      <c r="A180" s="1"/>
      <c r="B180" s="1"/>
      <c r="C180" s="1"/>
      <c r="D180" s="1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="3" customFormat="1" ht="25" customHeight="1" spans="1:255">
      <c r="A181" s="1"/>
      <c r="B181" s="1"/>
      <c r="C181" s="1"/>
      <c r="D181" s="1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="3" customFormat="1" ht="25" customHeight="1" spans="1:255">
      <c r="A182" s="1"/>
      <c r="B182" s="1"/>
      <c r="C182" s="1"/>
      <c r="D182" s="1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="3" customFormat="1" ht="25" customHeight="1" spans="1:255">
      <c r="A183" s="1"/>
      <c r="B183" s="1"/>
      <c r="C183" s="1"/>
      <c r="D183" s="1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="3" customFormat="1" ht="25" customHeight="1" spans="1:255">
      <c r="A184" s="1"/>
      <c r="B184" s="1"/>
      <c r="C184" s="1"/>
      <c r="D184" s="1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="3" customFormat="1" ht="25" customHeight="1" spans="1:255">
      <c r="A185" s="1"/>
      <c r="B185" s="1"/>
      <c r="C185" s="1"/>
      <c r="D185" s="1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="3" customFormat="1" ht="25" customHeight="1" spans="1:255">
      <c r="A186" s="1"/>
      <c r="B186" s="1"/>
      <c r="C186" s="1"/>
      <c r="D186" s="1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</sheetData>
  <mergeCells count="1">
    <mergeCell ref="A1:F1"/>
  </mergeCells>
  <printOptions horizontalCentered="1"/>
  <pageMargins left="0.75" right="0.75" top="0.979166666666667" bottom="0.979166666666667" header="0.509027777777778" footer="0.509027777777778"/>
  <pageSetup paperSize="9" firstPageNumber="5" orientation="landscape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M193"/>
  <sheetViews>
    <sheetView showZeros="0" tabSelected="1" workbookViewId="0">
      <selection activeCell="J11" sqref="J11"/>
    </sheetView>
  </sheetViews>
  <sheetFormatPr defaultColWidth="9" defaultRowHeight="15.75"/>
  <cols>
    <col min="1" max="1" width="33.3333333333333" style="1" customWidth="1"/>
    <col min="2" max="3" width="13.25" style="1" customWidth="1"/>
    <col min="4" max="4" width="13.75" style="4" customWidth="1"/>
    <col min="5" max="5" width="11.75" style="1" customWidth="1"/>
    <col min="6" max="6" width="13.75" style="5" customWidth="1"/>
    <col min="7" max="7" width="22.75" style="1" customWidth="1"/>
    <col min="8" max="247" width="9" style="1"/>
  </cols>
  <sheetData>
    <row r="1" s="1" customFormat="1" ht="33" customHeight="1" spans="1:7">
      <c r="A1" s="6" t="s">
        <v>879</v>
      </c>
      <c r="B1" s="6"/>
      <c r="C1" s="6"/>
      <c r="D1" s="6"/>
      <c r="E1" s="6"/>
      <c r="F1" s="6"/>
      <c r="G1" s="6"/>
    </row>
    <row r="2" s="1" customFormat="1" ht="21" customHeight="1" spans="1:7">
      <c r="A2" s="7" t="s">
        <v>880</v>
      </c>
      <c r="B2" s="8"/>
      <c r="C2" s="9"/>
      <c r="D2" s="9"/>
      <c r="E2" s="9"/>
      <c r="F2" s="10"/>
      <c r="G2" s="11" t="s">
        <v>2</v>
      </c>
    </row>
    <row r="3" s="2" customFormat="1" ht="32" customHeight="1" spans="1:7">
      <c r="A3" s="12" t="s">
        <v>24</v>
      </c>
      <c r="B3" s="13" t="s">
        <v>881</v>
      </c>
      <c r="C3" s="13" t="s">
        <v>846</v>
      </c>
      <c r="D3" s="14" t="s">
        <v>847</v>
      </c>
      <c r="E3" s="13" t="s">
        <v>816</v>
      </c>
      <c r="F3" s="15" t="s">
        <v>817</v>
      </c>
      <c r="G3" s="13" t="s">
        <v>818</v>
      </c>
    </row>
    <row r="4" s="1" customFormat="1" ht="34" customHeight="1" spans="1:8">
      <c r="A4" s="16" t="s">
        <v>882</v>
      </c>
      <c r="B4" s="17">
        <v>667709</v>
      </c>
      <c r="C4" s="17">
        <v>766842</v>
      </c>
      <c r="D4" s="17">
        <v>152066</v>
      </c>
      <c r="E4" s="18">
        <v>19.8301605806672</v>
      </c>
      <c r="F4" s="18">
        <v>-26.4294077234946</v>
      </c>
      <c r="G4" s="19">
        <v>0</v>
      </c>
      <c r="H4" s="20">
        <v>0</v>
      </c>
    </row>
    <row r="5" s="1" customFormat="1" ht="34" customHeight="1" spans="1:8">
      <c r="A5" s="21" t="s">
        <v>883</v>
      </c>
      <c r="B5" s="22">
        <v>177</v>
      </c>
      <c r="C5" s="22">
        <v>177</v>
      </c>
      <c r="D5" s="17"/>
      <c r="E5" s="18">
        <v>0</v>
      </c>
      <c r="F5" s="18">
        <v>-100</v>
      </c>
      <c r="G5" s="23"/>
      <c r="H5" s="24"/>
    </row>
    <row r="6" s="1" customFormat="1" ht="34" customHeight="1" spans="1:8">
      <c r="A6" s="21" t="s">
        <v>884</v>
      </c>
      <c r="B6" s="22">
        <v>2185</v>
      </c>
      <c r="C6" s="22">
        <v>2185</v>
      </c>
      <c r="D6" s="25">
        <v>189</v>
      </c>
      <c r="E6" s="18">
        <v>8.64988558352403</v>
      </c>
      <c r="F6" s="18">
        <v>13.1736526946108</v>
      </c>
      <c r="G6" s="23"/>
      <c r="H6" s="24"/>
    </row>
    <row r="7" s="1" customFormat="1" ht="34" customHeight="1" spans="1:8">
      <c r="A7" s="21" t="s">
        <v>885</v>
      </c>
      <c r="B7" s="22">
        <v>18000</v>
      </c>
      <c r="C7" s="22">
        <v>18000</v>
      </c>
      <c r="D7" s="25">
        <v>4426</v>
      </c>
      <c r="E7" s="18">
        <v>24.5888888888889</v>
      </c>
      <c r="F7" s="18">
        <v>-53.7464729856829</v>
      </c>
      <c r="G7" s="26"/>
      <c r="H7" s="24"/>
    </row>
    <row r="8" s="1" customFormat="1" ht="34" customHeight="1" spans="1:8">
      <c r="A8" s="21" t="s">
        <v>886</v>
      </c>
      <c r="B8" s="22">
        <v>599454</v>
      </c>
      <c r="C8" s="22">
        <v>688276</v>
      </c>
      <c r="D8" s="22">
        <v>108969</v>
      </c>
      <c r="E8" s="18">
        <v>15.8321661658986</v>
      </c>
      <c r="F8" s="18">
        <v>4.54366659311352</v>
      </c>
      <c r="G8" s="26"/>
      <c r="H8" s="24"/>
    </row>
    <row r="9" s="1" customFormat="1" ht="34" customHeight="1" spans="1:8">
      <c r="A9" s="21" t="s">
        <v>887</v>
      </c>
      <c r="B9" s="22">
        <v>511285</v>
      </c>
      <c r="C9" s="22">
        <v>584107</v>
      </c>
      <c r="D9" s="25">
        <v>105692</v>
      </c>
      <c r="E9" s="18">
        <v>18.0946299222574</v>
      </c>
      <c r="F9" s="18">
        <v>15.0263916852587</v>
      </c>
      <c r="G9" s="27"/>
      <c r="H9" s="24"/>
    </row>
    <row r="10" s="1" customFormat="1" ht="34" customHeight="1" spans="1:8">
      <c r="A10" s="21" t="s">
        <v>888</v>
      </c>
      <c r="B10" s="22">
        <v>60641</v>
      </c>
      <c r="C10" s="22">
        <v>76641</v>
      </c>
      <c r="D10" s="25">
        <v>1688</v>
      </c>
      <c r="E10" s="18">
        <v>2.20247648125677</v>
      </c>
      <c r="F10" s="18">
        <v>-85.0909733262674</v>
      </c>
      <c r="G10" s="27"/>
      <c r="H10" s="24"/>
    </row>
    <row r="11" s="1" customFormat="1" ht="34" customHeight="1" spans="1:8">
      <c r="A11" s="21" t="s">
        <v>889</v>
      </c>
      <c r="B11" s="22">
        <v>4641</v>
      </c>
      <c r="C11" s="22">
        <v>4641</v>
      </c>
      <c r="D11" s="25">
        <v>31</v>
      </c>
      <c r="E11" s="18">
        <v>0.667959491488903</v>
      </c>
      <c r="F11" s="18">
        <v>520</v>
      </c>
      <c r="G11" s="27"/>
      <c r="H11" s="24"/>
    </row>
    <row r="12" s="1" customFormat="1" ht="34" customHeight="1" spans="1:8">
      <c r="A12" s="21" t="s">
        <v>890</v>
      </c>
      <c r="B12" s="22">
        <v>19120</v>
      </c>
      <c r="C12" s="22">
        <v>19120</v>
      </c>
      <c r="D12" s="25">
        <v>862</v>
      </c>
      <c r="E12" s="18">
        <v>4.50836820083682</v>
      </c>
      <c r="F12" s="18">
        <v>101.873536299766</v>
      </c>
      <c r="G12" s="27"/>
      <c r="H12" s="24"/>
    </row>
    <row r="13" s="1" customFormat="1" ht="34" customHeight="1" spans="1:8">
      <c r="A13" s="21" t="s">
        <v>891</v>
      </c>
      <c r="B13" s="22">
        <v>3767</v>
      </c>
      <c r="C13" s="22">
        <v>3767</v>
      </c>
      <c r="D13" s="25">
        <v>696</v>
      </c>
      <c r="E13" s="18">
        <v>18.4762410406159</v>
      </c>
      <c r="F13" s="18">
        <v>17.1717171717172</v>
      </c>
      <c r="G13" s="27"/>
      <c r="H13" s="24"/>
    </row>
    <row r="14" s="1" customFormat="1" ht="34" customHeight="1" spans="1:8">
      <c r="A14" s="21" t="s">
        <v>892</v>
      </c>
      <c r="B14" s="22">
        <v>618</v>
      </c>
      <c r="C14" s="22">
        <v>618</v>
      </c>
      <c r="D14" s="25">
        <v>38</v>
      </c>
      <c r="E14" s="18">
        <v>6.14886731391586</v>
      </c>
      <c r="F14" s="18">
        <v>-96.8698517298188</v>
      </c>
      <c r="G14" s="27"/>
      <c r="H14" s="24"/>
    </row>
    <row r="15" s="1" customFormat="1" ht="34" customHeight="1" spans="1:8">
      <c r="A15" s="21" t="s">
        <v>893</v>
      </c>
      <c r="B15" s="22">
        <v>4944</v>
      </c>
      <c r="C15" s="22">
        <v>15255</v>
      </c>
      <c r="D15" s="22">
        <v>9856</v>
      </c>
      <c r="E15" s="18">
        <v>64.6083251392986</v>
      </c>
      <c r="F15" s="18">
        <v>-86.6900742741391</v>
      </c>
      <c r="G15" s="27"/>
      <c r="H15" s="24"/>
    </row>
    <row r="16" s="1" customFormat="1" ht="34" customHeight="1" spans="1:8">
      <c r="A16" s="21" t="s">
        <v>894</v>
      </c>
      <c r="B16" s="22">
        <v>400</v>
      </c>
      <c r="C16" s="22">
        <v>400</v>
      </c>
      <c r="D16" s="25">
        <v>139</v>
      </c>
      <c r="E16" s="18">
        <v>34.75</v>
      </c>
      <c r="F16" s="18">
        <v>-60.2857142857143</v>
      </c>
      <c r="G16" s="27"/>
      <c r="H16" s="24"/>
    </row>
    <row r="17" s="1" customFormat="1" ht="34" customHeight="1" spans="1:8">
      <c r="A17" s="21" t="s">
        <v>895</v>
      </c>
      <c r="B17" s="22">
        <v>4531</v>
      </c>
      <c r="C17" s="22">
        <v>4531</v>
      </c>
      <c r="D17" s="25">
        <v>250</v>
      </c>
      <c r="E17" s="18">
        <v>5.5175457956301</v>
      </c>
      <c r="F17" s="18">
        <v>-64.7390691114245</v>
      </c>
      <c r="G17" s="27"/>
      <c r="H17" s="24"/>
    </row>
    <row r="18" s="1" customFormat="1" ht="34" customHeight="1" spans="1:8">
      <c r="A18" s="21" t="s">
        <v>896</v>
      </c>
      <c r="B18" s="22">
        <v>13</v>
      </c>
      <c r="C18" s="22">
        <v>10324</v>
      </c>
      <c r="D18" s="25">
        <v>9467</v>
      </c>
      <c r="E18" s="18">
        <v>91.6989538938396</v>
      </c>
      <c r="F18" s="18">
        <v>-87.0299077968517</v>
      </c>
      <c r="G18" s="28"/>
      <c r="H18" s="24"/>
    </row>
    <row r="19" s="1" customFormat="1" ht="34" customHeight="1" spans="1:8">
      <c r="A19" s="21" t="s">
        <v>897</v>
      </c>
      <c r="B19" s="22">
        <v>39995</v>
      </c>
      <c r="C19" s="22">
        <v>39995</v>
      </c>
      <c r="D19" s="25">
        <v>27280</v>
      </c>
      <c r="E19" s="18">
        <v>68.2085260657582</v>
      </c>
      <c r="F19" s="18">
        <v>56.8086451687073</v>
      </c>
      <c r="G19" s="28"/>
      <c r="H19" s="24"/>
    </row>
    <row r="20" s="1" customFormat="1" ht="34" customHeight="1" spans="1:8">
      <c r="A20" s="21" t="s">
        <v>898</v>
      </c>
      <c r="B20" s="22">
        <v>317</v>
      </c>
      <c r="C20" s="22">
        <v>317</v>
      </c>
      <c r="D20" s="25"/>
      <c r="E20" s="18">
        <v>0</v>
      </c>
      <c r="F20" s="18"/>
      <c r="G20" s="28"/>
      <c r="H20" s="24"/>
    </row>
    <row r="21" ht="39" customHeight="1" spans="1:7">
      <c r="A21" s="21" t="s">
        <v>899</v>
      </c>
      <c r="B21" s="22">
        <v>2019</v>
      </c>
      <c r="C21" s="22">
        <v>2019</v>
      </c>
      <c r="D21" s="25">
        <v>1308</v>
      </c>
      <c r="E21" s="18">
        <v>64.7845468053492</v>
      </c>
      <c r="F21" s="18"/>
      <c r="G21" s="28"/>
    </row>
    <row r="22" ht="25" customHeight="1" spans="2:6">
      <c r="B22" s="1">
        <v>667709</v>
      </c>
      <c r="C22" s="1">
        <v>766842</v>
      </c>
      <c r="F22" s="1"/>
    </row>
    <row r="23" ht="25" customHeight="1" spans="2:247">
      <c r="B23" s="1">
        <v>0</v>
      </c>
      <c r="C23" s="1">
        <v>0</v>
      </c>
      <c r="F23" s="1"/>
      <c r="IM23"/>
    </row>
    <row r="24" s="3" customFormat="1" ht="25" customHeight="1" spans="1:246">
      <c r="A24" s="1"/>
      <c r="B24" s="1"/>
      <c r="C24" s="1"/>
      <c r="D24" s="4">
        <v>0</v>
      </c>
      <c r="E24" s="1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="3" customFormat="1" ht="25" customHeight="1" spans="1:246">
      <c r="A25" s="1"/>
      <c r="B25" s="1"/>
      <c r="C25" s="1"/>
      <c r="D25" s="4">
        <v>152066</v>
      </c>
      <c r="E25" s="1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="3" customFormat="1" ht="25" customHeight="1" spans="1:246">
      <c r="A26" s="1"/>
      <c r="B26" s="1"/>
      <c r="C26" s="1"/>
      <c r="D26" s="4"/>
      <c r="E26" s="1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="3" customFormat="1" ht="25" customHeight="1" spans="1:246">
      <c r="A27" s="1"/>
      <c r="B27" s="1"/>
      <c r="C27" s="1"/>
      <c r="D27" s="4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="3" customFormat="1" ht="25" customHeight="1" spans="1:246">
      <c r="A28" s="1"/>
      <c r="B28" s="1"/>
      <c r="C28" s="1"/>
      <c r="D28" s="4"/>
      <c r="E28" s="1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="3" customFormat="1" ht="25" customHeight="1" spans="1:246">
      <c r="A29" s="1"/>
      <c r="B29" s="1"/>
      <c r="C29" s="1"/>
      <c r="D29" s="4"/>
      <c r="E29" s="1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="3" customFormat="1" ht="25" customHeight="1" spans="1:246">
      <c r="A30" s="1"/>
      <c r="B30" s="1"/>
      <c r="C30" s="1"/>
      <c r="D30" s="4"/>
      <c r="E30" s="1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="3" customFormat="1" ht="25" customHeight="1" spans="1:246">
      <c r="A31" s="1"/>
      <c r="B31" s="1"/>
      <c r="C31" s="1"/>
      <c r="D31" s="4"/>
      <c r="E31" s="1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</row>
    <row r="32" s="3" customFormat="1" ht="25" customHeight="1" spans="1:247">
      <c r="A32" s="1"/>
      <c r="B32" s="1"/>
      <c r="C32" s="1"/>
      <c r="D32" s="4"/>
      <c r="E32" s="1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</row>
    <row r="33" s="3" customFormat="1" ht="25" customHeight="1" spans="1:247">
      <c r="A33" s="1"/>
      <c r="B33" s="1"/>
      <c r="C33" s="1"/>
      <c r="D33" s="4"/>
      <c r="E33" s="1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="3" customFormat="1" ht="25" customHeight="1" spans="1:247">
      <c r="A34" s="1"/>
      <c r="B34" s="1"/>
      <c r="C34" s="1"/>
      <c r="D34" s="4"/>
      <c r="E34" s="1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="3" customFormat="1" ht="25" customHeight="1" spans="1:247">
      <c r="A35" s="1"/>
      <c r="B35" s="1"/>
      <c r="C35" s="1"/>
      <c r="D35" s="4"/>
      <c r="E35" s="1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="3" customFormat="1" ht="25" customHeight="1" spans="1:247">
      <c r="A36" s="1"/>
      <c r="B36" s="1"/>
      <c r="C36" s="1"/>
      <c r="D36" s="4"/>
      <c r="E36" s="1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="3" customFormat="1" ht="25" customHeight="1" spans="1:247">
      <c r="A37" s="1"/>
      <c r="B37" s="1"/>
      <c r="C37" s="1"/>
      <c r="D37" s="4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="3" customFormat="1" ht="25" customHeight="1" spans="1:247">
      <c r="A38" s="1"/>
      <c r="B38" s="1"/>
      <c r="C38" s="1"/>
      <c r="D38" s="4"/>
      <c r="E38" s="1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="3" customFormat="1" ht="25" customHeight="1" spans="1:247">
      <c r="A39" s="1"/>
      <c r="B39" s="1"/>
      <c r="C39" s="1"/>
      <c r="D39" s="4"/>
      <c r="E39" s="1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="3" customFormat="1" ht="25" customHeight="1" spans="1:247">
      <c r="A40" s="1"/>
      <c r="B40" s="1"/>
      <c r="C40" s="1"/>
      <c r="D40" s="4"/>
      <c r="E40" s="1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="3" customFormat="1" ht="25" customHeight="1" spans="1:247">
      <c r="A41" s="1"/>
      <c r="B41" s="1"/>
      <c r="C41" s="1"/>
      <c r="D41" s="4"/>
      <c r="E41" s="1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="3" customFormat="1" ht="25" customHeight="1" spans="1:247">
      <c r="A42" s="1"/>
      <c r="B42" s="1"/>
      <c r="C42" s="1"/>
      <c r="D42" s="4"/>
      <c r="E42" s="1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="3" customFormat="1" ht="25" customHeight="1" spans="1:247">
      <c r="A43" s="1"/>
      <c r="B43" s="1"/>
      <c r="C43" s="1"/>
      <c r="D43" s="4"/>
      <c r="E43" s="1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="3" customFormat="1" ht="25" customHeight="1" spans="1:247">
      <c r="A44" s="1"/>
      <c r="B44" s="1"/>
      <c r="C44" s="1"/>
      <c r="D44" s="4"/>
      <c r="E44" s="1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="3" customFormat="1" ht="25" customHeight="1" spans="1:247">
      <c r="A45" s="1"/>
      <c r="B45" s="1"/>
      <c r="C45" s="1"/>
      <c r="D45" s="4"/>
      <c r="E45" s="1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="3" customFormat="1" ht="25" customHeight="1" spans="1:247">
      <c r="A46" s="1"/>
      <c r="B46" s="1"/>
      <c r="C46" s="1"/>
      <c r="D46" s="4"/>
      <c r="E46" s="1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="3" customFormat="1" ht="25" customHeight="1" spans="1:247">
      <c r="A47" s="1"/>
      <c r="B47" s="1"/>
      <c r="C47" s="1"/>
      <c r="D47" s="4"/>
      <c r="E47" s="1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="3" customFormat="1" ht="25" customHeight="1" spans="1:247">
      <c r="A48" s="1"/>
      <c r="B48" s="1"/>
      <c r="C48" s="1"/>
      <c r="D48" s="4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="3" customFormat="1" ht="25" customHeight="1" spans="1:247">
      <c r="A49" s="1"/>
      <c r="B49" s="1"/>
      <c r="C49" s="1"/>
      <c r="D49" s="4"/>
      <c r="E49" s="1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="3" customFormat="1" ht="25" customHeight="1" spans="1:247">
      <c r="A50" s="1"/>
      <c r="B50" s="1"/>
      <c r="C50" s="1"/>
      <c r="D50" s="4"/>
      <c r="E50" s="1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1" s="3" customFormat="1" ht="25" customHeight="1" spans="1:247">
      <c r="A51" s="1"/>
      <c r="B51" s="1"/>
      <c r="C51" s="1"/>
      <c r="D51" s="4"/>
      <c r="E51" s="1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</row>
    <row r="52" s="3" customFormat="1" ht="25" customHeight="1" spans="1:247">
      <c r="A52" s="1"/>
      <c r="B52" s="1"/>
      <c r="C52" s="1"/>
      <c r="D52" s="4"/>
      <c r="E52" s="1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</row>
    <row r="53" s="3" customFormat="1" ht="25" customHeight="1" spans="1:247">
      <c r="A53" s="1"/>
      <c r="B53" s="1"/>
      <c r="C53" s="1"/>
      <c r="D53" s="4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</row>
    <row r="54" s="3" customFormat="1" ht="25" customHeight="1" spans="1:247">
      <c r="A54" s="1"/>
      <c r="B54" s="1"/>
      <c r="C54" s="1"/>
      <c r="D54" s="4"/>
      <c r="E54" s="1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</row>
    <row r="55" s="3" customFormat="1" ht="25" customHeight="1" spans="1:247">
      <c r="A55" s="1"/>
      <c r="B55" s="1"/>
      <c r="C55" s="1"/>
      <c r="D55" s="4"/>
      <c r="E55" s="1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</row>
    <row r="56" s="3" customFormat="1" ht="25" customHeight="1" spans="1:247">
      <c r="A56" s="1"/>
      <c r="B56" s="1"/>
      <c r="C56" s="1"/>
      <c r="D56" s="4"/>
      <c r="E56" s="1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</row>
    <row r="57" s="3" customFormat="1" ht="25" customHeight="1" spans="1:247">
      <c r="A57" s="1"/>
      <c r="B57" s="1"/>
      <c r="C57" s="1"/>
      <c r="D57" s="4"/>
      <c r="E57" s="1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</row>
    <row r="58" s="3" customFormat="1" ht="25" customHeight="1" spans="1:247">
      <c r="A58" s="1"/>
      <c r="B58" s="1"/>
      <c r="C58" s="1"/>
      <c r="D58" s="4"/>
      <c r="E58" s="1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</row>
    <row r="59" s="3" customFormat="1" ht="25" customHeight="1" spans="1:247">
      <c r="A59" s="1"/>
      <c r="B59" s="1"/>
      <c r="C59" s="1"/>
      <c r="D59" s="4"/>
      <c r="E59" s="1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="3" customFormat="1" ht="25" customHeight="1" spans="1:247">
      <c r="A60" s="1"/>
      <c r="B60" s="1"/>
      <c r="C60" s="1"/>
      <c r="D60" s="4"/>
      <c r="E60" s="1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  <row r="61" s="3" customFormat="1" ht="25" customHeight="1" spans="1:247">
      <c r="A61" s="1"/>
      <c r="B61" s="1"/>
      <c r="C61" s="1"/>
      <c r="D61" s="4"/>
      <c r="E61" s="1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="3" customFormat="1" ht="25" customHeight="1" spans="1:247">
      <c r="A62" s="1"/>
      <c r="B62" s="1"/>
      <c r="C62" s="1"/>
      <c r="D62" s="4"/>
      <c r="E62" s="1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  <row r="63" s="3" customFormat="1" ht="25" customHeight="1" spans="1:247">
      <c r="A63" s="1"/>
      <c r="B63" s="1"/>
      <c r="C63" s="1"/>
      <c r="D63" s="4"/>
      <c r="E63" s="1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</row>
    <row r="64" s="3" customFormat="1" ht="25" customHeight="1" spans="1:247">
      <c r="A64" s="1"/>
      <c r="B64" s="1"/>
      <c r="C64" s="1"/>
      <c r="D64" s="4"/>
      <c r="E64" s="1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</row>
    <row r="65" s="3" customFormat="1" ht="25" customHeight="1" spans="1:247">
      <c r="A65" s="1"/>
      <c r="B65" s="1"/>
      <c r="C65" s="1"/>
      <c r="D65" s="4"/>
      <c r="E65" s="1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</row>
    <row r="66" s="3" customFormat="1" ht="25" customHeight="1" spans="1:247">
      <c r="A66" s="1"/>
      <c r="B66" s="1"/>
      <c r="C66" s="1"/>
      <c r="D66" s="4"/>
      <c r="E66" s="1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</row>
    <row r="67" s="3" customFormat="1" ht="25" customHeight="1" spans="1:247">
      <c r="A67" s="1"/>
      <c r="B67" s="1"/>
      <c r="C67" s="1"/>
      <c r="D67" s="4"/>
      <c r="E67" s="1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</row>
    <row r="68" s="3" customFormat="1" ht="25" customHeight="1" spans="1:247">
      <c r="A68" s="1"/>
      <c r="B68" s="1"/>
      <c r="C68" s="1"/>
      <c r="D68" s="4"/>
      <c r="E68" s="1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</row>
    <row r="69" s="3" customFormat="1" ht="25" customHeight="1" spans="1:247">
      <c r="A69" s="1"/>
      <c r="B69" s="1"/>
      <c r="C69" s="1"/>
      <c r="D69" s="4"/>
      <c r="E69" s="1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</row>
    <row r="70" s="3" customFormat="1" ht="25" customHeight="1" spans="1:247">
      <c r="A70" s="1"/>
      <c r="B70" s="1"/>
      <c r="C70" s="1"/>
      <c r="D70" s="4"/>
      <c r="E70" s="1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</row>
    <row r="71" s="3" customFormat="1" ht="25" customHeight="1" spans="1:247">
      <c r="A71" s="1"/>
      <c r="B71" s="1"/>
      <c r="C71" s="1"/>
      <c r="D71" s="4"/>
      <c r="E71" s="1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</row>
    <row r="72" s="3" customFormat="1" ht="25" customHeight="1" spans="1:247">
      <c r="A72" s="1"/>
      <c r="B72" s="1"/>
      <c r="C72" s="1"/>
      <c r="D72" s="4"/>
      <c r="E72" s="1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</row>
    <row r="73" s="3" customFormat="1" ht="25" customHeight="1" spans="1:247">
      <c r="A73" s="1"/>
      <c r="B73" s="1"/>
      <c r="C73" s="1"/>
      <c r="D73" s="4"/>
      <c r="E73" s="1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</row>
    <row r="74" s="3" customFormat="1" ht="25" customHeight="1" spans="1:247">
      <c r="A74" s="1"/>
      <c r="B74" s="1"/>
      <c r="C74" s="1"/>
      <c r="D74" s="4"/>
      <c r="E74" s="1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</row>
    <row r="75" s="3" customFormat="1" ht="25" customHeight="1" spans="1:247">
      <c r="A75" s="1"/>
      <c r="B75" s="1"/>
      <c r="C75" s="1"/>
      <c r="D75" s="4"/>
      <c r="E75" s="1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</row>
    <row r="76" s="3" customFormat="1" ht="25" customHeight="1" spans="1:247">
      <c r="A76" s="1"/>
      <c r="B76" s="1"/>
      <c r="C76" s="1"/>
      <c r="D76" s="4"/>
      <c r="E76" s="1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</row>
    <row r="77" s="3" customFormat="1" ht="25" customHeight="1" spans="1:247">
      <c r="A77" s="1"/>
      <c r="B77" s="1"/>
      <c r="C77" s="1"/>
      <c r="D77" s="4"/>
      <c r="E77" s="1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</row>
    <row r="78" s="3" customFormat="1" ht="25" customHeight="1" spans="1:247">
      <c r="A78" s="1"/>
      <c r="B78" s="1"/>
      <c r="C78" s="1"/>
      <c r="D78" s="4"/>
      <c r="E78" s="1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</row>
    <row r="79" s="3" customFormat="1" ht="25" customHeight="1" spans="1:247">
      <c r="A79" s="1"/>
      <c r="B79" s="1"/>
      <c r="C79" s="1"/>
      <c r="D79" s="4"/>
      <c r="E79" s="1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</row>
    <row r="80" s="3" customFormat="1" ht="25" customHeight="1" spans="1:247">
      <c r="A80" s="1"/>
      <c r="B80" s="1"/>
      <c r="C80" s="1"/>
      <c r="D80" s="4"/>
      <c r="E80" s="1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</row>
    <row r="81" s="3" customFormat="1" ht="25" customHeight="1" spans="1:247">
      <c r="A81" s="1"/>
      <c r="B81" s="1"/>
      <c r="C81" s="1"/>
      <c r="D81" s="4"/>
      <c r="E81" s="1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</row>
    <row r="82" s="3" customFormat="1" ht="25" customHeight="1" spans="1:247">
      <c r="A82" s="1"/>
      <c r="B82" s="1"/>
      <c r="C82" s="1"/>
      <c r="D82" s="4"/>
      <c r="E82" s="1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</row>
    <row r="83" s="3" customFormat="1" ht="25" customHeight="1" spans="1:247">
      <c r="A83" s="1"/>
      <c r="B83" s="1"/>
      <c r="C83" s="1"/>
      <c r="D83" s="4"/>
      <c r="E83" s="1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</row>
    <row r="84" s="3" customFormat="1" ht="25" customHeight="1" spans="1:247">
      <c r="A84" s="1"/>
      <c r="B84" s="1"/>
      <c r="C84" s="1"/>
      <c r="D84" s="4"/>
      <c r="E84" s="1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</row>
    <row r="85" s="3" customFormat="1" ht="25" customHeight="1" spans="1:247">
      <c r="A85" s="1"/>
      <c r="B85" s="1"/>
      <c r="C85" s="1"/>
      <c r="D85" s="4"/>
      <c r="E85" s="1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</row>
    <row r="86" s="3" customFormat="1" ht="25" customHeight="1" spans="1:247">
      <c r="A86" s="1"/>
      <c r="B86" s="1"/>
      <c r="C86" s="1"/>
      <c r="D86" s="4"/>
      <c r="E86" s="1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</row>
    <row r="87" s="3" customFormat="1" ht="25" customHeight="1" spans="1:247">
      <c r="A87" s="1"/>
      <c r="B87" s="1"/>
      <c r="C87" s="1"/>
      <c r="D87" s="4"/>
      <c r="E87" s="1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</row>
    <row r="88" s="3" customFormat="1" ht="25" customHeight="1" spans="1:247">
      <c r="A88" s="1"/>
      <c r="B88" s="1"/>
      <c r="C88" s="1"/>
      <c r="D88" s="4"/>
      <c r="E88" s="1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</row>
    <row r="89" s="3" customFormat="1" ht="25" customHeight="1" spans="1:247">
      <c r="A89" s="1"/>
      <c r="B89" s="1"/>
      <c r="C89" s="1"/>
      <c r="D89" s="4"/>
      <c r="E89" s="1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</row>
    <row r="90" s="3" customFormat="1" ht="25" customHeight="1" spans="1:247">
      <c r="A90" s="1"/>
      <c r="B90" s="1"/>
      <c r="C90" s="1"/>
      <c r="D90" s="4"/>
      <c r="E90" s="1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</row>
    <row r="91" s="3" customFormat="1" ht="25" customHeight="1" spans="1:247">
      <c r="A91" s="1"/>
      <c r="B91" s="1"/>
      <c r="C91" s="1"/>
      <c r="D91" s="4"/>
      <c r="E91" s="1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</row>
    <row r="92" s="3" customFormat="1" ht="25" customHeight="1" spans="1:247">
      <c r="A92" s="1"/>
      <c r="B92" s="1"/>
      <c r="C92" s="1"/>
      <c r="D92" s="4"/>
      <c r="E92" s="1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</row>
    <row r="93" s="3" customFormat="1" ht="25" customHeight="1" spans="1:247">
      <c r="A93" s="1"/>
      <c r="B93" s="1"/>
      <c r="C93" s="1"/>
      <c r="D93" s="4"/>
      <c r="E93" s="1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</row>
    <row r="94" s="3" customFormat="1" ht="25" customHeight="1" spans="1:247">
      <c r="A94" s="1"/>
      <c r="B94" s="1"/>
      <c r="C94" s="1"/>
      <c r="D94" s="4"/>
      <c r="E94" s="1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</row>
    <row r="95" s="3" customFormat="1" ht="25" customHeight="1" spans="1:247">
      <c r="A95" s="1"/>
      <c r="B95" s="1"/>
      <c r="C95" s="1"/>
      <c r="D95" s="4"/>
      <c r="E95" s="1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</row>
    <row r="96" s="3" customFormat="1" ht="25" customHeight="1" spans="1:247">
      <c r="A96" s="1"/>
      <c r="B96" s="1"/>
      <c r="C96" s="1"/>
      <c r="D96" s="4"/>
      <c r="E96" s="1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</row>
    <row r="97" s="3" customFormat="1" ht="25" customHeight="1" spans="1:247">
      <c r="A97" s="1"/>
      <c r="B97" s="1"/>
      <c r="C97" s="1"/>
      <c r="D97" s="4"/>
      <c r="E97" s="1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</row>
    <row r="98" s="3" customFormat="1" ht="25" customHeight="1" spans="1:247">
      <c r="A98" s="1"/>
      <c r="B98" s="1"/>
      <c r="C98" s="1"/>
      <c r="D98" s="4"/>
      <c r="E98" s="1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</row>
    <row r="99" s="3" customFormat="1" ht="25" customHeight="1" spans="1:247">
      <c r="A99" s="1"/>
      <c r="B99" s="1"/>
      <c r="C99" s="1"/>
      <c r="D99" s="4"/>
      <c r="E99" s="1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</row>
    <row r="100" s="3" customFormat="1" ht="25" customHeight="1" spans="1:247">
      <c r="A100" s="1"/>
      <c r="B100" s="1"/>
      <c r="C100" s="1"/>
      <c r="D100" s="4"/>
      <c r="E100" s="1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</row>
    <row r="101" s="3" customFormat="1" ht="25" customHeight="1" spans="1:247">
      <c r="A101" s="1"/>
      <c r="B101" s="1"/>
      <c r="C101" s="1"/>
      <c r="D101" s="4"/>
      <c r="E101" s="1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</row>
    <row r="102" s="3" customFormat="1" ht="25" customHeight="1" spans="1:247">
      <c r="A102" s="1"/>
      <c r="B102" s="1"/>
      <c r="C102" s="1"/>
      <c r="D102" s="4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</row>
    <row r="103" s="3" customFormat="1" ht="25" customHeight="1" spans="1:247">
      <c r="A103" s="1"/>
      <c r="B103" s="1"/>
      <c r="C103" s="1"/>
      <c r="D103" s="4"/>
      <c r="E103" s="1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</row>
    <row r="104" s="3" customFormat="1" ht="25" customHeight="1" spans="1:247">
      <c r="A104" s="1"/>
      <c r="B104" s="1"/>
      <c r="C104" s="1"/>
      <c r="D104" s="4"/>
      <c r="E104" s="1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</row>
    <row r="105" s="3" customFormat="1" ht="25" customHeight="1" spans="1:247">
      <c r="A105" s="1"/>
      <c r="B105" s="1"/>
      <c r="C105" s="1"/>
      <c r="D105" s="4"/>
      <c r="E105" s="1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</row>
    <row r="106" s="3" customFormat="1" ht="25" customHeight="1" spans="1:247">
      <c r="A106" s="1"/>
      <c r="B106" s="1"/>
      <c r="C106" s="1"/>
      <c r="D106" s="4"/>
      <c r="E106" s="1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</row>
    <row r="107" s="3" customFormat="1" ht="25" customHeight="1" spans="1:247">
      <c r="A107" s="1"/>
      <c r="B107" s="1"/>
      <c r="C107" s="1"/>
      <c r="D107" s="4"/>
      <c r="E107" s="1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</row>
    <row r="108" s="3" customFormat="1" ht="25" customHeight="1" spans="1:247">
      <c r="A108" s="1"/>
      <c r="B108" s="1"/>
      <c r="C108" s="1"/>
      <c r="D108" s="4"/>
      <c r="E108" s="1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</row>
    <row r="109" s="3" customFormat="1" ht="25" customHeight="1" spans="1:247">
      <c r="A109" s="1"/>
      <c r="B109" s="1"/>
      <c r="C109" s="1"/>
      <c r="D109" s="4"/>
      <c r="E109" s="1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</row>
    <row r="110" s="3" customFormat="1" ht="25" customHeight="1" spans="1:247">
      <c r="A110" s="1"/>
      <c r="B110" s="1"/>
      <c r="C110" s="1"/>
      <c r="D110" s="4"/>
      <c r="E110" s="1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="3" customFormat="1" ht="25" customHeight="1" spans="1:247">
      <c r="A111" s="1"/>
      <c r="B111" s="1"/>
      <c r="C111" s="1"/>
      <c r="D111" s="4"/>
      <c r="E111" s="1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</row>
    <row r="112" s="3" customFormat="1" ht="25" customHeight="1" spans="1:247">
      <c r="A112" s="1"/>
      <c r="B112" s="1"/>
      <c r="C112" s="1"/>
      <c r="D112" s="4"/>
      <c r="E112" s="1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</row>
    <row r="113" s="3" customFormat="1" ht="25" customHeight="1" spans="1:247">
      <c r="A113" s="1"/>
      <c r="B113" s="1"/>
      <c r="C113" s="1"/>
      <c r="D113" s="4"/>
      <c r="E113" s="1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</row>
    <row r="114" s="3" customFormat="1" ht="25" customHeight="1" spans="1:247">
      <c r="A114" s="1"/>
      <c r="B114" s="1"/>
      <c r="C114" s="1"/>
      <c r="D114" s="4"/>
      <c r="E114" s="1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</row>
    <row r="115" s="3" customFormat="1" ht="25" customHeight="1" spans="1:247">
      <c r="A115" s="1"/>
      <c r="B115" s="1"/>
      <c r="C115" s="1"/>
      <c r="D115" s="4"/>
      <c r="E115" s="1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</row>
    <row r="116" s="3" customFormat="1" ht="25" customHeight="1" spans="1:247">
      <c r="A116" s="1"/>
      <c r="B116" s="1"/>
      <c r="C116" s="1"/>
      <c r="D116" s="4"/>
      <c r="E116" s="1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</row>
    <row r="117" s="3" customFormat="1" ht="25" customHeight="1" spans="1:247">
      <c r="A117" s="1"/>
      <c r="B117" s="1"/>
      <c r="C117" s="1"/>
      <c r="D117" s="4"/>
      <c r="E117" s="1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</row>
    <row r="118" s="3" customFormat="1" ht="25" customHeight="1" spans="1:247">
      <c r="A118" s="1"/>
      <c r="B118" s="1"/>
      <c r="C118" s="1"/>
      <c r="D118" s="4"/>
      <c r="E118" s="1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</row>
    <row r="119" s="3" customFormat="1" ht="25" customHeight="1" spans="1:247">
      <c r="A119" s="1"/>
      <c r="B119" s="1"/>
      <c r="C119" s="1"/>
      <c r="D119" s="4"/>
      <c r="E119" s="1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</row>
    <row r="120" s="3" customFormat="1" ht="25" customHeight="1" spans="1:247">
      <c r="A120" s="1"/>
      <c r="B120" s="1"/>
      <c r="C120" s="1"/>
      <c r="D120" s="4"/>
      <c r="E120" s="1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</row>
    <row r="121" s="3" customFormat="1" ht="25" customHeight="1" spans="1:247">
      <c r="A121" s="1"/>
      <c r="B121" s="1"/>
      <c r="C121" s="1"/>
      <c r="D121" s="4"/>
      <c r="E121" s="1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</row>
    <row r="122" s="3" customFormat="1" ht="25" customHeight="1" spans="1:247">
      <c r="A122" s="1"/>
      <c r="B122" s="1"/>
      <c r="C122" s="1"/>
      <c r="D122" s="4"/>
      <c r="E122" s="1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</row>
    <row r="123" s="3" customFormat="1" ht="25" customHeight="1" spans="1:247">
      <c r="A123" s="1"/>
      <c r="B123" s="1"/>
      <c r="C123" s="1"/>
      <c r="D123" s="4"/>
      <c r="E123" s="1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</row>
    <row r="124" s="3" customFormat="1" ht="25" customHeight="1" spans="1:247">
      <c r="A124" s="1"/>
      <c r="B124" s="1"/>
      <c r="C124" s="1"/>
      <c r="D124" s="4"/>
      <c r="E124" s="1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</row>
    <row r="125" s="3" customFormat="1" ht="25" customHeight="1" spans="1:247">
      <c r="A125" s="1"/>
      <c r="B125" s="1"/>
      <c r="C125" s="1"/>
      <c r="D125" s="4"/>
      <c r="E125" s="1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</row>
    <row r="126" s="3" customFormat="1" ht="25" customHeight="1" spans="1:247">
      <c r="A126" s="1"/>
      <c r="B126" s="1"/>
      <c r="C126" s="1"/>
      <c r="D126" s="4"/>
      <c r="E126" s="1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</row>
    <row r="127" s="3" customFormat="1" ht="25" customHeight="1" spans="1:247">
      <c r="A127" s="1"/>
      <c r="B127" s="1"/>
      <c r="C127" s="1"/>
      <c r="D127" s="4"/>
      <c r="E127" s="1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</row>
    <row r="128" s="3" customFormat="1" ht="25" customHeight="1" spans="1:247">
      <c r="A128" s="1"/>
      <c r="B128" s="1"/>
      <c r="C128" s="1"/>
      <c r="D128" s="4"/>
      <c r="E128" s="1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="3" customFormat="1" ht="25" customHeight="1" spans="1:247">
      <c r="A129" s="1"/>
      <c r="B129" s="1"/>
      <c r="C129" s="1"/>
      <c r="D129" s="4"/>
      <c r="E129" s="1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</row>
    <row r="130" s="3" customFormat="1" ht="25" customHeight="1" spans="1:247">
      <c r="A130" s="1"/>
      <c r="B130" s="1"/>
      <c r="C130" s="1"/>
      <c r="D130" s="4"/>
      <c r="E130" s="1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</row>
    <row r="131" s="3" customFormat="1" ht="25" customHeight="1" spans="1:247">
      <c r="A131" s="1"/>
      <c r="B131" s="1"/>
      <c r="C131" s="1"/>
      <c r="D131" s="4"/>
      <c r="E131" s="1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</row>
    <row r="132" s="3" customFormat="1" ht="25" customHeight="1" spans="1:247">
      <c r="A132" s="1"/>
      <c r="B132" s="1"/>
      <c r="C132" s="1"/>
      <c r="D132" s="4"/>
      <c r="E132" s="1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</row>
    <row r="133" s="3" customFormat="1" ht="25" customHeight="1" spans="1:247">
      <c r="A133" s="1"/>
      <c r="B133" s="1"/>
      <c r="C133" s="1"/>
      <c r="D133" s="4"/>
      <c r="E133" s="1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</row>
    <row r="134" s="3" customFormat="1" ht="25" customHeight="1" spans="1:247">
      <c r="A134" s="1"/>
      <c r="B134" s="1"/>
      <c r="C134" s="1"/>
      <c r="D134" s="4"/>
      <c r="E134" s="1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</row>
    <row r="135" s="3" customFormat="1" ht="25" customHeight="1" spans="1:247">
      <c r="A135" s="1"/>
      <c r="B135" s="1"/>
      <c r="C135" s="1"/>
      <c r="D135" s="4"/>
      <c r="E135" s="1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</row>
    <row r="136" s="3" customFormat="1" ht="25" customHeight="1" spans="1:247">
      <c r="A136" s="1"/>
      <c r="B136" s="1"/>
      <c r="C136" s="1"/>
      <c r="D136" s="4"/>
      <c r="E136" s="1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</row>
    <row r="137" s="3" customFormat="1" ht="25" customHeight="1" spans="1:247">
      <c r="A137" s="1"/>
      <c r="B137" s="1"/>
      <c r="C137" s="1"/>
      <c r="D137" s="4"/>
      <c r="E137" s="1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</row>
    <row r="138" s="3" customFormat="1" ht="25" customHeight="1" spans="1:247">
      <c r="A138" s="1"/>
      <c r="B138" s="1"/>
      <c r="C138" s="1"/>
      <c r="D138" s="4"/>
      <c r="E138" s="1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</row>
    <row r="139" s="3" customFormat="1" ht="25" customHeight="1" spans="1:247">
      <c r="A139" s="1"/>
      <c r="B139" s="1"/>
      <c r="C139" s="1"/>
      <c r="D139" s="4"/>
      <c r="E139" s="1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</row>
    <row r="140" s="3" customFormat="1" ht="25" customHeight="1" spans="1:247">
      <c r="A140" s="1"/>
      <c r="B140" s="1"/>
      <c r="C140" s="1"/>
      <c r="D140" s="4"/>
      <c r="E140" s="1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</row>
    <row r="141" s="3" customFormat="1" ht="25" customHeight="1" spans="1:247">
      <c r="A141" s="1"/>
      <c r="B141" s="1"/>
      <c r="C141" s="1"/>
      <c r="D141" s="4"/>
      <c r="E141" s="1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</row>
    <row r="142" s="3" customFormat="1" ht="25" customHeight="1" spans="1:247">
      <c r="A142" s="1"/>
      <c r="B142" s="1"/>
      <c r="C142" s="1"/>
      <c r="D142" s="4"/>
      <c r="E142" s="1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</row>
    <row r="143" s="3" customFormat="1" ht="25" customHeight="1" spans="1:247">
      <c r="A143" s="1"/>
      <c r="B143" s="1"/>
      <c r="C143" s="1"/>
      <c r="D143" s="4"/>
      <c r="E143" s="1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</row>
    <row r="144" s="3" customFormat="1" ht="25" customHeight="1" spans="1:247">
      <c r="A144" s="1"/>
      <c r="B144" s="1"/>
      <c r="C144" s="1"/>
      <c r="D144" s="4"/>
      <c r="E144" s="1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</row>
    <row r="145" s="3" customFormat="1" ht="25" customHeight="1" spans="1:247">
      <c r="A145" s="1"/>
      <c r="B145" s="1"/>
      <c r="C145" s="1"/>
      <c r="D145" s="4"/>
      <c r="E145" s="1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</row>
    <row r="146" s="3" customFormat="1" ht="25" customHeight="1" spans="1:247">
      <c r="A146" s="1"/>
      <c r="B146" s="1"/>
      <c r="C146" s="1"/>
      <c r="D146" s="4"/>
      <c r="E146" s="1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</row>
    <row r="147" s="3" customFormat="1" ht="25" customHeight="1" spans="1:247">
      <c r="A147" s="1"/>
      <c r="B147" s="1"/>
      <c r="C147" s="1"/>
      <c r="D147" s="4"/>
      <c r="E147" s="1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</row>
    <row r="148" s="3" customFormat="1" ht="25" customHeight="1" spans="1:247">
      <c r="A148" s="1"/>
      <c r="B148" s="1"/>
      <c r="C148" s="1"/>
      <c r="D148" s="4"/>
      <c r="E148" s="1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</row>
    <row r="149" s="3" customFormat="1" ht="25" customHeight="1" spans="1:247">
      <c r="A149" s="1"/>
      <c r="B149" s="1"/>
      <c r="C149" s="1"/>
      <c r="D149" s="4"/>
      <c r="E149" s="1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</row>
    <row r="150" s="3" customFormat="1" ht="25" customHeight="1" spans="1:247">
      <c r="A150" s="1"/>
      <c r="B150" s="1"/>
      <c r="C150" s="1"/>
      <c r="D150" s="4"/>
      <c r="E150" s="1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</row>
    <row r="151" s="3" customFormat="1" ht="25" customHeight="1" spans="1:247">
      <c r="A151" s="1"/>
      <c r="B151" s="1"/>
      <c r="C151" s="1"/>
      <c r="D151" s="4"/>
      <c r="E151" s="1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</row>
    <row r="152" s="3" customFormat="1" ht="25" customHeight="1" spans="1:247">
      <c r="A152" s="1"/>
      <c r="B152" s="1"/>
      <c r="C152" s="1"/>
      <c r="D152" s="4"/>
      <c r="E152" s="1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</row>
    <row r="153" s="3" customFormat="1" ht="25" customHeight="1" spans="1:247">
      <c r="A153" s="1"/>
      <c r="B153" s="1"/>
      <c r="C153" s="1"/>
      <c r="D153" s="4"/>
      <c r="E153" s="1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</row>
    <row r="154" s="3" customFormat="1" ht="25" customHeight="1" spans="1:247">
      <c r="A154" s="1"/>
      <c r="B154" s="1"/>
      <c r="C154" s="1"/>
      <c r="D154" s="4"/>
      <c r="E154" s="1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</row>
    <row r="155" s="3" customFormat="1" ht="25" customHeight="1" spans="1:247">
      <c r="A155" s="1"/>
      <c r="B155" s="1"/>
      <c r="C155" s="1"/>
      <c r="D155" s="4"/>
      <c r="E155" s="1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</row>
    <row r="156" s="3" customFormat="1" ht="25" customHeight="1" spans="1:247">
      <c r="A156" s="1"/>
      <c r="B156" s="1"/>
      <c r="C156" s="1"/>
      <c r="D156" s="4"/>
      <c r="E156" s="1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</row>
    <row r="157" s="3" customFormat="1" ht="25" customHeight="1" spans="1:247">
      <c r="A157" s="1"/>
      <c r="B157" s="1"/>
      <c r="C157" s="1"/>
      <c r="D157" s="4"/>
      <c r="E157" s="1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</row>
    <row r="158" s="3" customFormat="1" ht="25" customHeight="1" spans="1:247">
      <c r="A158" s="1"/>
      <c r="B158" s="1"/>
      <c r="C158" s="1"/>
      <c r="D158" s="4"/>
      <c r="E158" s="1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</row>
    <row r="159" s="3" customFormat="1" ht="25" customHeight="1" spans="1:247">
      <c r="A159" s="1"/>
      <c r="B159" s="1"/>
      <c r="C159" s="1"/>
      <c r="D159" s="4"/>
      <c r="E159" s="1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</row>
    <row r="160" s="3" customFormat="1" ht="25" customHeight="1" spans="1:247">
      <c r="A160" s="1"/>
      <c r="B160" s="1"/>
      <c r="C160" s="1"/>
      <c r="D160" s="4"/>
      <c r="E160" s="1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</row>
    <row r="161" s="3" customFormat="1" ht="25" customHeight="1" spans="1:247">
      <c r="A161" s="1"/>
      <c r="B161" s="1"/>
      <c r="C161" s="1"/>
      <c r="D161" s="4"/>
      <c r="E161" s="1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</row>
    <row r="162" s="3" customFormat="1" ht="25" customHeight="1" spans="1:247">
      <c r="A162" s="1"/>
      <c r="B162" s="1"/>
      <c r="C162" s="1"/>
      <c r="D162" s="4"/>
      <c r="E162" s="1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</row>
    <row r="163" s="3" customFormat="1" ht="25" customHeight="1" spans="1:247">
      <c r="A163" s="1"/>
      <c r="B163" s="1"/>
      <c r="C163" s="1"/>
      <c r="D163" s="4"/>
      <c r="E163" s="1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</row>
    <row r="164" s="3" customFormat="1" ht="25" customHeight="1" spans="1:247">
      <c r="A164" s="1"/>
      <c r="B164" s="1"/>
      <c r="C164" s="1"/>
      <c r="D164" s="4"/>
      <c r="E164" s="1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</row>
    <row r="165" s="3" customFormat="1" ht="25" customHeight="1" spans="1:247">
      <c r="A165" s="1"/>
      <c r="B165" s="1"/>
      <c r="C165" s="1"/>
      <c r="D165" s="4"/>
      <c r="E165" s="1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</row>
    <row r="166" s="3" customFormat="1" ht="25" customHeight="1" spans="1:247">
      <c r="A166" s="1"/>
      <c r="B166" s="1"/>
      <c r="C166" s="1"/>
      <c r="D166" s="4"/>
      <c r="E166" s="1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</row>
    <row r="167" s="3" customFormat="1" ht="25" customHeight="1" spans="1:247">
      <c r="A167" s="1"/>
      <c r="B167" s="1"/>
      <c r="C167" s="1"/>
      <c r="D167" s="4"/>
      <c r="E167" s="1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</row>
    <row r="168" s="3" customFormat="1" ht="25" customHeight="1" spans="1:247">
      <c r="A168" s="1"/>
      <c r="B168" s="1"/>
      <c r="C168" s="1"/>
      <c r="D168" s="4"/>
      <c r="E168" s="1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</row>
    <row r="169" s="3" customFormat="1" ht="25" customHeight="1" spans="1:247">
      <c r="A169" s="1"/>
      <c r="B169" s="1"/>
      <c r="C169" s="1"/>
      <c r="D169" s="4"/>
      <c r="E169" s="1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</row>
    <row r="170" s="3" customFormat="1" ht="25" customHeight="1" spans="1:247">
      <c r="A170" s="1"/>
      <c r="B170" s="1"/>
      <c r="C170" s="1"/>
      <c r="D170" s="4"/>
      <c r="E170" s="1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</row>
    <row r="171" s="3" customFormat="1" ht="25" customHeight="1" spans="1:247">
      <c r="A171" s="1"/>
      <c r="B171" s="1"/>
      <c r="C171" s="1"/>
      <c r="D171" s="4"/>
      <c r="E171" s="1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</row>
    <row r="172" s="3" customFormat="1" ht="25" customHeight="1" spans="1:247">
      <c r="A172" s="1"/>
      <c r="B172" s="1"/>
      <c r="C172" s="1"/>
      <c r="D172" s="4"/>
      <c r="E172" s="1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</row>
    <row r="173" s="3" customFormat="1" ht="25" customHeight="1" spans="1:247">
      <c r="A173" s="1"/>
      <c r="B173" s="1"/>
      <c r="C173" s="1"/>
      <c r="D173" s="4"/>
      <c r="E173" s="1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</row>
    <row r="174" s="3" customFormat="1" ht="25" customHeight="1" spans="1:247">
      <c r="A174" s="1"/>
      <c r="B174" s="1"/>
      <c r="C174" s="1"/>
      <c r="D174" s="4"/>
      <c r="E174" s="1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</row>
    <row r="175" s="3" customFormat="1" ht="25" customHeight="1" spans="1:247">
      <c r="A175" s="1"/>
      <c r="B175" s="1"/>
      <c r="C175" s="1"/>
      <c r="D175" s="4"/>
      <c r="E175" s="1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</row>
    <row r="176" s="3" customFormat="1" ht="25" customHeight="1" spans="1:247">
      <c r="A176" s="1"/>
      <c r="B176" s="1"/>
      <c r="C176" s="1"/>
      <c r="D176" s="4"/>
      <c r="E176" s="1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</row>
    <row r="177" s="3" customFormat="1" ht="25" customHeight="1" spans="1:247">
      <c r="A177" s="1"/>
      <c r="B177" s="1"/>
      <c r="C177" s="1"/>
      <c r="D177" s="4"/>
      <c r="E177" s="1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</row>
    <row r="178" s="3" customFormat="1" ht="25" customHeight="1" spans="1:247">
      <c r="A178" s="1"/>
      <c r="B178" s="1"/>
      <c r="C178" s="1"/>
      <c r="D178" s="4"/>
      <c r="E178" s="1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</row>
    <row r="179" s="3" customFormat="1" ht="25" customHeight="1" spans="1:247">
      <c r="A179" s="1"/>
      <c r="B179" s="1"/>
      <c r="C179" s="1"/>
      <c r="D179" s="4"/>
      <c r="E179" s="1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</row>
    <row r="180" s="3" customFormat="1" ht="25" customHeight="1" spans="1:247">
      <c r="A180" s="1"/>
      <c r="B180" s="1"/>
      <c r="C180" s="1"/>
      <c r="D180" s="4"/>
      <c r="E180" s="1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</row>
    <row r="181" s="3" customFormat="1" ht="25" customHeight="1" spans="1:247">
      <c r="A181" s="1"/>
      <c r="B181" s="1"/>
      <c r="C181" s="1"/>
      <c r="D181" s="4"/>
      <c r="E181" s="1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</row>
    <row r="182" s="3" customFormat="1" ht="25" customHeight="1" spans="1:247">
      <c r="A182" s="1"/>
      <c r="B182" s="1"/>
      <c r="C182" s="1"/>
      <c r="D182" s="4"/>
      <c r="E182" s="1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</row>
    <row r="183" s="3" customFormat="1" ht="25" customHeight="1" spans="1:247">
      <c r="A183" s="1"/>
      <c r="B183" s="1"/>
      <c r="C183" s="1"/>
      <c r="D183" s="4"/>
      <c r="E183" s="1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</row>
    <row r="184" s="3" customFormat="1" ht="25" customHeight="1" spans="1:247">
      <c r="A184" s="1"/>
      <c r="B184" s="1"/>
      <c r="C184" s="1"/>
      <c r="D184" s="4"/>
      <c r="E184" s="1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</row>
    <row r="185" s="3" customFormat="1" ht="25" customHeight="1" spans="1:247">
      <c r="A185" s="1"/>
      <c r="B185" s="1"/>
      <c r="C185" s="1"/>
      <c r="D185" s="4"/>
      <c r="E185" s="1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</row>
    <row r="186" s="3" customFormat="1" ht="25" customHeight="1" spans="1:247">
      <c r="A186" s="1"/>
      <c r="B186" s="1"/>
      <c r="C186" s="1"/>
      <c r="D186" s="4"/>
      <c r="E186" s="1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</row>
    <row r="187" s="3" customFormat="1" ht="25" customHeight="1" spans="1:247">
      <c r="A187" s="1"/>
      <c r="B187" s="1"/>
      <c r="C187" s="1"/>
      <c r="D187" s="4"/>
      <c r="E187" s="1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</row>
    <row r="188" s="3" customFormat="1" ht="25" customHeight="1" spans="1:247">
      <c r="A188" s="1"/>
      <c r="B188" s="1"/>
      <c r="C188" s="1"/>
      <c r="D188" s="4"/>
      <c r="E188" s="1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</row>
    <row r="189" s="3" customFormat="1" ht="25" customHeight="1" spans="1:247">
      <c r="A189" s="1"/>
      <c r="B189" s="1"/>
      <c r="C189" s="1"/>
      <c r="D189" s="4"/>
      <c r="E189" s="1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</row>
    <row r="190" s="3" customFormat="1" ht="25" customHeight="1" spans="1:247">
      <c r="A190" s="1"/>
      <c r="B190" s="1"/>
      <c r="C190" s="1"/>
      <c r="D190" s="4"/>
      <c r="E190" s="1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</row>
    <row r="191" s="3" customFormat="1" ht="25" customHeight="1" spans="1:247">
      <c r="A191" s="1"/>
      <c r="B191" s="1"/>
      <c r="C191" s="1"/>
      <c r="D191" s="4"/>
      <c r="E191" s="1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</row>
    <row r="192" s="3" customFormat="1" ht="25" customHeight="1" spans="1:247">
      <c r="A192" s="1"/>
      <c r="B192" s="1"/>
      <c r="C192" s="1"/>
      <c r="D192" s="4"/>
      <c r="E192" s="1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</row>
    <row r="193" s="3" customFormat="1" ht="25" customHeight="1" spans="1:247">
      <c r="A193" s="1"/>
      <c r="B193" s="1"/>
      <c r="C193" s="1"/>
      <c r="D193" s="4"/>
      <c r="E193" s="1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</row>
  </sheetData>
  <mergeCells count="1">
    <mergeCell ref="A1:G1"/>
  </mergeCells>
  <printOptions horizontalCentered="1"/>
  <pageMargins left="0.75" right="0.75" top="0.788888888888889" bottom="0.788888888888889" header="0.509027777777778" footer="0.509027777777778"/>
  <pageSetup paperSize="9" firstPageNumber="7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76"/>
  <sheetViews>
    <sheetView showGridLines="0" workbookViewId="0">
      <pane xSplit="1" ySplit="3" topLeftCell="B384" activePane="bottomRight" state="frozen"/>
      <selection/>
      <selection pane="topRight"/>
      <selection pane="bottomLeft"/>
      <selection pane="bottomRight" activeCell="G1" sqref="G$1:G$1048576"/>
    </sheetView>
  </sheetViews>
  <sheetFormatPr defaultColWidth="9" defaultRowHeight="14.25" outlineLevelCol="5"/>
  <cols>
    <col min="1" max="1" width="47.375" style="177" customWidth="1"/>
    <col min="2" max="2" width="14.375" style="208" customWidth="1"/>
    <col min="3" max="3" width="12.375" style="208" customWidth="1"/>
    <col min="4" max="4" width="14.125" style="209" customWidth="1"/>
    <col min="5" max="5" width="14.875" style="177" customWidth="1"/>
    <col min="6" max="6" width="34.75" style="177" customWidth="1"/>
    <col min="7" max="16384" width="9" style="177"/>
  </cols>
  <sheetData>
    <row r="1" s="203" customFormat="1" ht="29.45" customHeight="1" spans="1:6">
      <c r="A1" s="104" t="s">
        <v>22</v>
      </c>
      <c r="B1" s="210"/>
      <c r="C1" s="210"/>
      <c r="D1" s="211"/>
      <c r="E1" s="104"/>
      <c r="F1" s="104"/>
    </row>
    <row r="2" s="177" customFormat="1" ht="18.95" customHeight="1" spans="1:6">
      <c r="A2" s="192" t="s">
        <v>23</v>
      </c>
      <c r="B2" s="212"/>
      <c r="C2" s="212"/>
      <c r="D2" s="213"/>
      <c r="E2" s="193"/>
      <c r="F2" s="214" t="s">
        <v>2</v>
      </c>
    </row>
    <row r="3" s="204" customFormat="1" ht="34.9" customHeight="1" spans="1:6">
      <c r="A3" s="184" t="s">
        <v>24</v>
      </c>
      <c r="B3" s="215" t="s">
        <v>25</v>
      </c>
      <c r="C3" s="215" t="s">
        <v>26</v>
      </c>
      <c r="D3" s="216" t="s">
        <v>27</v>
      </c>
      <c r="E3" s="185" t="s">
        <v>28</v>
      </c>
      <c r="F3" s="185" t="s">
        <v>29</v>
      </c>
    </row>
    <row r="4" s="205" customFormat="1" ht="29.25" customHeight="1" spans="1:6">
      <c r="A4" s="217" t="s">
        <v>30</v>
      </c>
      <c r="B4" s="187">
        <v>854514</v>
      </c>
      <c r="C4" s="187">
        <v>825891</v>
      </c>
      <c r="D4" s="218">
        <v>96.6503767053553</v>
      </c>
      <c r="E4" s="218">
        <v>120.48149358417</v>
      </c>
      <c r="F4" s="219"/>
    </row>
    <row r="5" s="206" customFormat="1" ht="29.25" customHeight="1" spans="1:6">
      <c r="A5" s="201" t="s">
        <v>31</v>
      </c>
      <c r="B5" s="109">
        <v>75753</v>
      </c>
      <c r="C5" s="109">
        <v>74336</v>
      </c>
      <c r="D5" s="220">
        <v>98.1294470185999</v>
      </c>
      <c r="E5" s="220">
        <v>128.546724770008</v>
      </c>
      <c r="F5" s="221"/>
    </row>
    <row r="6" s="207" customFormat="1" ht="29.25" customHeight="1" spans="1:6">
      <c r="A6" s="201" t="s">
        <v>32</v>
      </c>
      <c r="B6" s="109">
        <v>1776</v>
      </c>
      <c r="C6" s="109">
        <v>1776</v>
      </c>
      <c r="D6" s="220"/>
      <c r="E6" s="220"/>
      <c r="F6" s="221"/>
    </row>
    <row r="7" s="207" customFormat="1" ht="29.25" customHeight="1" spans="1:6">
      <c r="A7" s="201" t="s">
        <v>33</v>
      </c>
      <c r="B7" s="109">
        <v>1737</v>
      </c>
      <c r="C7" s="109">
        <v>1737</v>
      </c>
      <c r="D7" s="220"/>
      <c r="E7" s="220"/>
      <c r="F7" s="221"/>
    </row>
    <row r="8" s="207" customFormat="1" ht="29.25" customHeight="1" spans="1:6">
      <c r="A8" s="201" t="s">
        <v>34</v>
      </c>
      <c r="B8" s="109">
        <v>39</v>
      </c>
      <c r="C8" s="109">
        <v>39</v>
      </c>
      <c r="D8" s="220"/>
      <c r="E8" s="220"/>
      <c r="F8" s="221"/>
    </row>
    <row r="9" s="207" customFormat="1" ht="29.25" customHeight="1" spans="1:6">
      <c r="A9" s="201" t="s">
        <v>35</v>
      </c>
      <c r="B9" s="109">
        <v>1394</v>
      </c>
      <c r="C9" s="109">
        <v>1394</v>
      </c>
      <c r="D9" s="220"/>
      <c r="E9" s="220"/>
      <c r="F9" s="221"/>
    </row>
    <row r="10" s="207" customFormat="1" ht="29.25" customHeight="1" spans="1:6">
      <c r="A10" s="201" t="s">
        <v>33</v>
      </c>
      <c r="B10" s="109">
        <v>334</v>
      </c>
      <c r="C10" s="109">
        <v>334</v>
      </c>
      <c r="D10" s="220"/>
      <c r="E10" s="220"/>
      <c r="F10" s="221"/>
    </row>
    <row r="11" s="207" customFormat="1" ht="29.25" customHeight="1" spans="1:6">
      <c r="A11" s="201" t="s">
        <v>36</v>
      </c>
      <c r="B11" s="109">
        <v>1060</v>
      </c>
      <c r="C11" s="109">
        <v>1060</v>
      </c>
      <c r="D11" s="220"/>
      <c r="E11" s="220"/>
      <c r="F11" s="221"/>
    </row>
    <row r="12" s="207" customFormat="1" ht="29.25" customHeight="1" spans="1:6">
      <c r="A12" s="201" t="s">
        <v>37</v>
      </c>
      <c r="B12" s="109">
        <v>24202</v>
      </c>
      <c r="C12" s="109">
        <v>24202</v>
      </c>
      <c r="D12" s="220"/>
      <c r="E12" s="220"/>
      <c r="F12" s="221"/>
    </row>
    <row r="13" s="207" customFormat="1" ht="29.25" customHeight="1" spans="1:6">
      <c r="A13" s="201" t="s">
        <v>33</v>
      </c>
      <c r="B13" s="109">
        <v>2240</v>
      </c>
      <c r="C13" s="109">
        <v>2240</v>
      </c>
      <c r="D13" s="220"/>
      <c r="E13" s="220"/>
      <c r="F13" s="221"/>
    </row>
    <row r="14" s="207" customFormat="1" ht="29.25" customHeight="1" spans="1:6">
      <c r="A14" s="201" t="s">
        <v>36</v>
      </c>
      <c r="B14" s="109">
        <v>46</v>
      </c>
      <c r="C14" s="109">
        <v>46</v>
      </c>
      <c r="D14" s="220"/>
      <c r="E14" s="220"/>
      <c r="F14" s="221"/>
    </row>
    <row r="15" s="207" customFormat="1" ht="29.25" customHeight="1" spans="1:6">
      <c r="A15" s="201" t="s">
        <v>38</v>
      </c>
      <c r="B15" s="109">
        <v>14267</v>
      </c>
      <c r="C15" s="109">
        <v>14267</v>
      </c>
      <c r="D15" s="220"/>
      <c r="E15" s="220"/>
      <c r="F15" s="221"/>
    </row>
    <row r="16" s="207" customFormat="1" ht="29.25" customHeight="1" spans="1:6">
      <c r="A16" s="201" t="s">
        <v>39</v>
      </c>
      <c r="B16" s="109">
        <v>18</v>
      </c>
      <c r="C16" s="109">
        <v>18</v>
      </c>
      <c r="D16" s="220"/>
      <c r="E16" s="220"/>
      <c r="F16" s="221"/>
    </row>
    <row r="17" s="207" customFormat="1" ht="29.25" customHeight="1" spans="1:6">
      <c r="A17" s="201" t="s">
        <v>40</v>
      </c>
      <c r="B17" s="109">
        <v>0</v>
      </c>
      <c r="C17" s="109">
        <v>0</v>
      </c>
      <c r="D17" s="220"/>
      <c r="E17" s="220"/>
      <c r="F17" s="221"/>
    </row>
    <row r="18" s="207" customFormat="1" ht="29.25" customHeight="1" spans="1:6">
      <c r="A18" s="201" t="s">
        <v>41</v>
      </c>
      <c r="B18" s="109">
        <v>1715</v>
      </c>
      <c r="C18" s="109">
        <v>1715</v>
      </c>
      <c r="D18" s="220"/>
      <c r="E18" s="220"/>
      <c r="F18" s="221"/>
    </row>
    <row r="19" s="207" customFormat="1" ht="29.25" customHeight="1" spans="1:6">
      <c r="A19" s="201" t="s">
        <v>42</v>
      </c>
      <c r="B19" s="109">
        <v>922</v>
      </c>
      <c r="C19" s="109">
        <v>922</v>
      </c>
      <c r="D19" s="220"/>
      <c r="E19" s="220"/>
      <c r="F19" s="221"/>
    </row>
    <row r="20" s="207" customFormat="1" ht="29.25" customHeight="1" spans="1:6">
      <c r="A20" s="201" t="s">
        <v>43</v>
      </c>
      <c r="B20" s="109">
        <v>9</v>
      </c>
      <c r="C20" s="109">
        <v>9</v>
      </c>
      <c r="D20" s="220"/>
      <c r="E20" s="220"/>
      <c r="F20" s="221"/>
    </row>
    <row r="21" s="207" customFormat="1" ht="29.25" customHeight="1" spans="1:6">
      <c r="A21" s="201" t="s">
        <v>44</v>
      </c>
      <c r="B21" s="109">
        <v>2567</v>
      </c>
      <c r="C21" s="109">
        <v>2567</v>
      </c>
      <c r="D21" s="220"/>
      <c r="E21" s="220"/>
      <c r="F21" s="221"/>
    </row>
    <row r="22" s="207" customFormat="1" ht="29.25" customHeight="1" spans="1:6">
      <c r="A22" s="201" t="s">
        <v>45</v>
      </c>
      <c r="B22" s="109">
        <v>2418</v>
      </c>
      <c r="C22" s="109">
        <v>2418</v>
      </c>
      <c r="D22" s="220"/>
      <c r="E22" s="220"/>
      <c r="F22" s="221"/>
    </row>
    <row r="23" s="207" customFormat="1" ht="29.25" customHeight="1" spans="1:6">
      <c r="A23" s="201" t="s">
        <v>46</v>
      </c>
      <c r="B23" s="109">
        <v>7568</v>
      </c>
      <c r="C23" s="109">
        <v>7230</v>
      </c>
      <c r="D23" s="220"/>
      <c r="E23" s="220"/>
      <c r="F23" s="221"/>
    </row>
    <row r="24" s="207" customFormat="1" ht="29.25" customHeight="1" spans="1:6">
      <c r="A24" s="201" t="s">
        <v>33</v>
      </c>
      <c r="B24" s="109">
        <v>1210</v>
      </c>
      <c r="C24" s="109">
        <v>1210</v>
      </c>
      <c r="D24" s="220"/>
      <c r="E24" s="220"/>
      <c r="F24" s="221"/>
    </row>
    <row r="25" s="207" customFormat="1" ht="29.25" customHeight="1" spans="1:6">
      <c r="A25" s="201" t="s">
        <v>36</v>
      </c>
      <c r="B25" s="109">
        <v>1106</v>
      </c>
      <c r="C25" s="109">
        <v>768</v>
      </c>
      <c r="D25" s="220"/>
      <c r="E25" s="220"/>
      <c r="F25" s="221"/>
    </row>
    <row r="26" s="207" customFormat="1" ht="29.25" customHeight="1" spans="1:6">
      <c r="A26" s="201" t="s">
        <v>44</v>
      </c>
      <c r="B26" s="109">
        <v>-31</v>
      </c>
      <c r="C26" s="109">
        <v>-31</v>
      </c>
      <c r="D26" s="220"/>
      <c r="E26" s="220"/>
      <c r="F26" s="221"/>
    </row>
    <row r="27" s="207" customFormat="1" ht="29.25" customHeight="1" spans="1:6">
      <c r="A27" s="201" t="s">
        <v>47</v>
      </c>
      <c r="B27" s="109">
        <v>5283</v>
      </c>
      <c r="C27" s="109">
        <v>5283</v>
      </c>
      <c r="D27" s="220"/>
      <c r="E27" s="220"/>
      <c r="F27" s="221"/>
    </row>
    <row r="28" s="207" customFormat="1" ht="29.25" customHeight="1" spans="1:6">
      <c r="A28" s="201" t="s">
        <v>48</v>
      </c>
      <c r="B28" s="109">
        <v>2470</v>
      </c>
      <c r="C28" s="109">
        <v>2470</v>
      </c>
      <c r="D28" s="220"/>
      <c r="E28" s="220"/>
      <c r="F28" s="221"/>
    </row>
    <row r="29" s="207" customFormat="1" ht="29.25" customHeight="1" spans="1:6">
      <c r="A29" s="201" t="s">
        <v>33</v>
      </c>
      <c r="B29" s="109">
        <v>1552</v>
      </c>
      <c r="C29" s="109">
        <v>1552</v>
      </c>
      <c r="D29" s="220"/>
      <c r="E29" s="220"/>
      <c r="F29" s="221"/>
    </row>
    <row r="30" s="207" customFormat="1" ht="29.25" customHeight="1" spans="1:6">
      <c r="A30" s="201" t="s">
        <v>49</v>
      </c>
      <c r="B30" s="109">
        <v>34</v>
      </c>
      <c r="C30" s="109">
        <v>34</v>
      </c>
      <c r="D30" s="220"/>
      <c r="E30" s="220"/>
      <c r="F30" s="221"/>
    </row>
    <row r="31" s="207" customFormat="1" ht="29.25" customHeight="1" spans="1:6">
      <c r="A31" s="201" t="s">
        <v>50</v>
      </c>
      <c r="B31" s="109">
        <v>248</v>
      </c>
      <c r="C31" s="109">
        <v>248</v>
      </c>
      <c r="D31" s="220"/>
      <c r="E31" s="220"/>
      <c r="F31" s="221"/>
    </row>
    <row r="32" s="207" customFormat="1" ht="29.25" customHeight="1" spans="1:6">
      <c r="A32" s="201" t="s">
        <v>51</v>
      </c>
      <c r="B32" s="109">
        <v>636</v>
      </c>
      <c r="C32" s="109">
        <v>636</v>
      </c>
      <c r="D32" s="220"/>
      <c r="E32" s="220"/>
      <c r="F32" s="221"/>
    </row>
    <row r="33" s="207" customFormat="1" ht="29.25" customHeight="1" spans="1:6">
      <c r="A33" s="201" t="s">
        <v>52</v>
      </c>
      <c r="B33" s="109">
        <v>3549</v>
      </c>
      <c r="C33" s="109">
        <v>3549</v>
      </c>
      <c r="D33" s="220"/>
      <c r="E33" s="220"/>
      <c r="F33" s="221"/>
    </row>
    <row r="34" s="207" customFormat="1" ht="29.25" customHeight="1" spans="1:6">
      <c r="A34" s="201" t="s">
        <v>33</v>
      </c>
      <c r="B34" s="109">
        <v>2464</v>
      </c>
      <c r="C34" s="109">
        <v>2464</v>
      </c>
      <c r="D34" s="220"/>
      <c r="E34" s="220"/>
      <c r="F34" s="221"/>
    </row>
    <row r="35" s="207" customFormat="1" ht="29.25" customHeight="1" spans="1:6">
      <c r="A35" s="201" t="s">
        <v>36</v>
      </c>
      <c r="B35" s="109">
        <v>3</v>
      </c>
      <c r="C35" s="109">
        <v>3</v>
      </c>
      <c r="D35" s="220"/>
      <c r="E35" s="220"/>
      <c r="F35" s="221"/>
    </row>
    <row r="36" s="207" customFormat="1" ht="29.25" customHeight="1" spans="1:6">
      <c r="A36" s="201" t="s">
        <v>53</v>
      </c>
      <c r="B36" s="109">
        <v>237</v>
      </c>
      <c r="C36" s="109">
        <v>237</v>
      </c>
      <c r="D36" s="220"/>
      <c r="E36" s="220"/>
      <c r="F36" s="221"/>
    </row>
    <row r="37" s="207" customFormat="1" ht="29.25" customHeight="1" spans="1:6">
      <c r="A37" s="201" t="s">
        <v>54</v>
      </c>
      <c r="B37" s="109">
        <v>-95</v>
      </c>
      <c r="C37" s="109">
        <v>-95</v>
      </c>
      <c r="D37" s="220"/>
      <c r="E37" s="220"/>
      <c r="F37" s="221"/>
    </row>
    <row r="38" s="207" customFormat="1" ht="29.25" customHeight="1" spans="1:6">
      <c r="A38" s="201" t="s">
        <v>44</v>
      </c>
      <c r="B38" s="109">
        <v>930</v>
      </c>
      <c r="C38" s="109">
        <v>930</v>
      </c>
      <c r="D38" s="220"/>
      <c r="E38" s="220"/>
      <c r="F38" s="221"/>
    </row>
    <row r="39" s="207" customFormat="1" ht="29.25" customHeight="1" spans="1:6">
      <c r="A39" s="201" t="s">
        <v>55</v>
      </c>
      <c r="B39" s="109">
        <v>10</v>
      </c>
      <c r="C39" s="109">
        <v>10</v>
      </c>
      <c r="D39" s="220"/>
      <c r="E39" s="220"/>
      <c r="F39" s="221"/>
    </row>
    <row r="40" s="207" customFormat="1" ht="29.25" customHeight="1" spans="1:6">
      <c r="A40" s="201" t="s">
        <v>56</v>
      </c>
      <c r="B40" s="109">
        <v>3086</v>
      </c>
      <c r="C40" s="109">
        <v>3086</v>
      </c>
      <c r="D40" s="220"/>
      <c r="E40" s="220"/>
      <c r="F40" s="221"/>
    </row>
    <row r="41" s="207" customFormat="1" ht="29.25" customHeight="1" spans="1:6">
      <c r="A41" s="201" t="s">
        <v>33</v>
      </c>
      <c r="B41" s="109">
        <v>3086</v>
      </c>
      <c r="C41" s="109">
        <v>3086</v>
      </c>
      <c r="D41" s="220"/>
      <c r="E41" s="220"/>
      <c r="F41" s="221"/>
    </row>
    <row r="42" s="207" customFormat="1" ht="29.25" customHeight="1" spans="1:6">
      <c r="A42" s="201" t="s">
        <v>57</v>
      </c>
      <c r="B42" s="109">
        <v>1283</v>
      </c>
      <c r="C42" s="109">
        <v>1283</v>
      </c>
      <c r="D42" s="220"/>
      <c r="E42" s="220"/>
      <c r="F42" s="221"/>
    </row>
    <row r="43" s="207" customFormat="1" ht="29.25" customHeight="1" spans="1:6">
      <c r="A43" s="201" t="s">
        <v>33</v>
      </c>
      <c r="B43" s="109">
        <v>1082</v>
      </c>
      <c r="C43" s="109">
        <v>1082</v>
      </c>
      <c r="D43" s="220"/>
      <c r="E43" s="220"/>
      <c r="F43" s="221"/>
    </row>
    <row r="44" s="207" customFormat="1" ht="29.25" customHeight="1" spans="1:6">
      <c r="A44" s="201" t="s">
        <v>36</v>
      </c>
      <c r="B44" s="109">
        <v>25</v>
      </c>
      <c r="C44" s="109">
        <v>25</v>
      </c>
      <c r="D44" s="220"/>
      <c r="E44" s="220"/>
      <c r="F44" s="221"/>
    </row>
    <row r="45" s="207" customFormat="1" ht="29.25" customHeight="1" spans="1:6">
      <c r="A45" s="201" t="s">
        <v>44</v>
      </c>
      <c r="B45" s="109">
        <v>176</v>
      </c>
      <c r="C45" s="109">
        <v>176</v>
      </c>
      <c r="D45" s="220"/>
      <c r="E45" s="220"/>
      <c r="F45" s="221"/>
    </row>
    <row r="46" s="207" customFormat="1" ht="29.25" customHeight="1" spans="1:6">
      <c r="A46" s="201" t="s">
        <v>58</v>
      </c>
      <c r="B46" s="109">
        <v>205</v>
      </c>
      <c r="C46" s="109">
        <v>205</v>
      </c>
      <c r="D46" s="220"/>
      <c r="E46" s="220"/>
      <c r="F46" s="221"/>
    </row>
    <row r="47" s="207" customFormat="1" ht="29.25" customHeight="1" spans="1:6">
      <c r="A47" s="201" t="s">
        <v>59</v>
      </c>
      <c r="B47" s="109">
        <v>205</v>
      </c>
      <c r="C47" s="109">
        <v>205</v>
      </c>
      <c r="D47" s="220"/>
      <c r="E47" s="220"/>
      <c r="F47" s="221"/>
    </row>
    <row r="48" s="207" customFormat="1" ht="29.25" customHeight="1" spans="1:6">
      <c r="A48" s="201" t="s">
        <v>60</v>
      </c>
      <c r="B48" s="109">
        <v>6182</v>
      </c>
      <c r="C48" s="109">
        <v>6182</v>
      </c>
      <c r="D48" s="220"/>
      <c r="E48" s="220"/>
      <c r="F48" s="221"/>
    </row>
    <row r="49" s="207" customFormat="1" ht="29.25" customHeight="1" spans="1:6">
      <c r="A49" s="201" t="s">
        <v>33</v>
      </c>
      <c r="B49" s="109">
        <v>4976</v>
      </c>
      <c r="C49" s="109">
        <v>4976</v>
      </c>
      <c r="D49" s="220"/>
      <c r="E49" s="220"/>
      <c r="F49" s="221"/>
    </row>
    <row r="50" s="207" customFormat="1" ht="29.25" customHeight="1" spans="1:6">
      <c r="A50" s="201" t="s">
        <v>44</v>
      </c>
      <c r="B50" s="109">
        <v>1206</v>
      </c>
      <c r="C50" s="109">
        <v>1206</v>
      </c>
      <c r="D50" s="220"/>
      <c r="E50" s="220"/>
      <c r="F50" s="221"/>
    </row>
    <row r="51" s="207" customFormat="1" ht="29.25" customHeight="1" spans="1:6">
      <c r="A51" s="201" t="s">
        <v>61</v>
      </c>
      <c r="B51" s="109">
        <v>9541</v>
      </c>
      <c r="C51" s="109">
        <v>9541</v>
      </c>
      <c r="D51" s="220"/>
      <c r="E51" s="220"/>
      <c r="F51" s="221"/>
    </row>
    <row r="52" s="207" customFormat="1" ht="29.25" customHeight="1" spans="1:6">
      <c r="A52" s="201" t="s">
        <v>33</v>
      </c>
      <c r="B52" s="109">
        <v>553</v>
      </c>
      <c r="C52" s="109">
        <v>553</v>
      </c>
      <c r="D52" s="220"/>
      <c r="E52" s="220"/>
      <c r="F52" s="221"/>
    </row>
    <row r="53" s="207" customFormat="1" ht="29.25" customHeight="1" spans="1:6">
      <c r="A53" s="201" t="s">
        <v>62</v>
      </c>
      <c r="B53" s="109">
        <v>696</v>
      </c>
      <c r="C53" s="109">
        <v>696</v>
      </c>
      <c r="D53" s="220"/>
      <c r="E53" s="220"/>
      <c r="F53" s="221"/>
    </row>
    <row r="54" s="207" customFormat="1" ht="29.25" customHeight="1" spans="1:6">
      <c r="A54" s="201" t="s">
        <v>44</v>
      </c>
      <c r="B54" s="109">
        <v>203</v>
      </c>
      <c r="C54" s="109">
        <v>203</v>
      </c>
      <c r="D54" s="220"/>
      <c r="E54" s="220"/>
      <c r="F54" s="221"/>
    </row>
    <row r="55" s="207" customFormat="1" ht="29.25" customHeight="1" spans="1:6">
      <c r="A55" s="201" t="s">
        <v>63</v>
      </c>
      <c r="B55" s="109">
        <v>8089</v>
      </c>
      <c r="C55" s="109">
        <v>8089</v>
      </c>
      <c r="D55" s="220"/>
      <c r="E55" s="220"/>
      <c r="F55" s="221"/>
    </row>
    <row r="56" s="207" customFormat="1" ht="29.25" customHeight="1" spans="1:6">
      <c r="A56" s="201" t="s">
        <v>64</v>
      </c>
      <c r="B56" s="109">
        <v>294</v>
      </c>
      <c r="C56" s="109">
        <v>294</v>
      </c>
      <c r="D56" s="220"/>
      <c r="E56" s="220"/>
      <c r="F56" s="221"/>
    </row>
    <row r="57" s="207" customFormat="1" ht="29.25" customHeight="1" spans="1:6">
      <c r="A57" s="201" t="s">
        <v>65</v>
      </c>
      <c r="B57" s="109">
        <v>294</v>
      </c>
      <c r="C57" s="109">
        <v>294</v>
      </c>
      <c r="D57" s="220"/>
      <c r="E57" s="220"/>
      <c r="F57" s="221"/>
    </row>
    <row r="58" s="207" customFormat="1" ht="29.25" customHeight="1" spans="1:6">
      <c r="A58" s="201" t="s">
        <v>66</v>
      </c>
      <c r="B58" s="109">
        <v>422</v>
      </c>
      <c r="C58" s="109">
        <v>422</v>
      </c>
      <c r="D58" s="220"/>
      <c r="E58" s="220"/>
      <c r="F58" s="221"/>
    </row>
    <row r="59" s="207" customFormat="1" ht="29.25" customHeight="1" spans="1:6">
      <c r="A59" s="222" t="s">
        <v>33</v>
      </c>
      <c r="B59" s="109">
        <v>377</v>
      </c>
      <c r="C59" s="109">
        <v>377</v>
      </c>
      <c r="D59" s="220"/>
      <c r="E59" s="220"/>
      <c r="F59" s="221"/>
    </row>
    <row r="60" s="207" customFormat="1" ht="29.25" customHeight="1" spans="1:6">
      <c r="A60" s="222" t="s">
        <v>67</v>
      </c>
      <c r="B60" s="109">
        <v>45</v>
      </c>
      <c r="C60" s="109">
        <v>45</v>
      </c>
      <c r="D60" s="220"/>
      <c r="E60" s="220"/>
      <c r="F60" s="221"/>
    </row>
    <row r="61" s="207" customFormat="1" ht="29.25" customHeight="1" spans="1:6">
      <c r="A61" s="222" t="s">
        <v>68</v>
      </c>
      <c r="B61" s="109">
        <v>408</v>
      </c>
      <c r="C61" s="109">
        <v>408</v>
      </c>
      <c r="D61" s="220"/>
      <c r="E61" s="220"/>
      <c r="F61" s="221"/>
    </row>
    <row r="62" s="207" customFormat="1" ht="29.25" customHeight="1" spans="1:6">
      <c r="A62" s="222" t="s">
        <v>33</v>
      </c>
      <c r="B62" s="109">
        <v>408</v>
      </c>
      <c r="C62" s="109">
        <v>408</v>
      </c>
      <c r="D62" s="220"/>
      <c r="E62" s="220"/>
      <c r="F62" s="221"/>
    </row>
    <row r="63" s="207" customFormat="1" ht="29.25" customHeight="1" spans="1:6">
      <c r="A63" s="222" t="s">
        <v>69</v>
      </c>
      <c r="B63" s="109">
        <v>3188</v>
      </c>
      <c r="C63" s="109">
        <v>3188</v>
      </c>
      <c r="D63" s="220"/>
      <c r="E63" s="220"/>
      <c r="F63" s="221"/>
    </row>
    <row r="64" s="207" customFormat="1" ht="29.25" customHeight="1" spans="1:6">
      <c r="A64" s="222" t="s">
        <v>33</v>
      </c>
      <c r="B64" s="109">
        <v>759</v>
      </c>
      <c r="C64" s="109">
        <v>759</v>
      </c>
      <c r="D64" s="220"/>
      <c r="E64" s="220"/>
      <c r="F64" s="221"/>
    </row>
    <row r="65" s="207" customFormat="1" ht="29.25" customHeight="1" spans="1:6">
      <c r="A65" s="222" t="s">
        <v>36</v>
      </c>
      <c r="B65" s="109">
        <v>384</v>
      </c>
      <c r="C65" s="109">
        <v>384</v>
      </c>
      <c r="D65" s="220"/>
      <c r="E65" s="220"/>
      <c r="F65" s="221"/>
    </row>
    <row r="66" s="207" customFormat="1" ht="29.25" customHeight="1" spans="1:6">
      <c r="A66" s="222" t="s">
        <v>44</v>
      </c>
      <c r="B66" s="109">
        <v>212</v>
      </c>
      <c r="C66" s="109">
        <v>212</v>
      </c>
      <c r="D66" s="220"/>
      <c r="E66" s="220"/>
      <c r="F66" s="221"/>
    </row>
    <row r="67" s="207" customFormat="1" ht="29.25" customHeight="1" spans="1:6">
      <c r="A67" s="222" t="s">
        <v>70</v>
      </c>
      <c r="B67" s="109">
        <v>1833</v>
      </c>
      <c r="C67" s="109">
        <v>1833</v>
      </c>
      <c r="D67" s="220"/>
      <c r="E67" s="220"/>
      <c r="F67" s="221"/>
    </row>
    <row r="68" s="207" customFormat="1" ht="29.25" customHeight="1" spans="1:6">
      <c r="A68" s="222" t="s">
        <v>71</v>
      </c>
      <c r="B68" s="109">
        <v>5023</v>
      </c>
      <c r="C68" s="109">
        <v>3944</v>
      </c>
      <c r="D68" s="220"/>
      <c r="E68" s="220"/>
      <c r="F68" s="221"/>
    </row>
    <row r="69" s="207" customFormat="1" ht="29.25" customHeight="1" spans="1:6">
      <c r="A69" s="222" t="s">
        <v>33</v>
      </c>
      <c r="B69" s="109">
        <v>4963</v>
      </c>
      <c r="C69" s="109">
        <v>3884</v>
      </c>
      <c r="D69" s="220"/>
      <c r="E69" s="220"/>
      <c r="F69" s="221"/>
    </row>
    <row r="70" s="207" customFormat="1" ht="29.25" customHeight="1" spans="1:6">
      <c r="A70" s="222" t="s">
        <v>72</v>
      </c>
      <c r="B70" s="109">
        <v>60</v>
      </c>
      <c r="C70" s="109">
        <v>60</v>
      </c>
      <c r="D70" s="220"/>
      <c r="E70" s="220"/>
      <c r="F70" s="221"/>
    </row>
    <row r="71" s="207" customFormat="1" ht="29.25" customHeight="1" spans="1:6">
      <c r="A71" s="222" t="s">
        <v>73</v>
      </c>
      <c r="B71" s="109">
        <v>1321</v>
      </c>
      <c r="C71" s="109">
        <v>1321</v>
      </c>
      <c r="D71" s="220"/>
      <c r="E71" s="220"/>
      <c r="F71" s="221"/>
    </row>
    <row r="72" s="207" customFormat="1" ht="29.25" customHeight="1" spans="1:6">
      <c r="A72" s="222" t="s">
        <v>33</v>
      </c>
      <c r="B72" s="109">
        <v>1319</v>
      </c>
      <c r="C72" s="109">
        <v>1319</v>
      </c>
      <c r="D72" s="220"/>
      <c r="E72" s="220"/>
      <c r="F72" s="221"/>
    </row>
    <row r="73" s="207" customFormat="1" ht="29.25" customHeight="1" spans="1:6">
      <c r="A73" s="222" t="s">
        <v>74</v>
      </c>
      <c r="B73" s="109">
        <v>2</v>
      </c>
      <c r="C73" s="109">
        <v>2</v>
      </c>
      <c r="D73" s="220"/>
      <c r="E73" s="220"/>
      <c r="F73" s="221"/>
    </row>
    <row r="74" s="207" customFormat="1" ht="29.25" customHeight="1" spans="1:6">
      <c r="A74" s="222" t="s">
        <v>75</v>
      </c>
      <c r="B74" s="109">
        <v>710</v>
      </c>
      <c r="C74" s="109">
        <v>710</v>
      </c>
      <c r="D74" s="220"/>
      <c r="E74" s="220"/>
      <c r="F74" s="221"/>
    </row>
    <row r="75" s="207" customFormat="1" ht="29.25" customHeight="1" spans="1:6">
      <c r="A75" s="222" t="s">
        <v>33</v>
      </c>
      <c r="B75" s="109">
        <v>710</v>
      </c>
      <c r="C75" s="109">
        <v>710</v>
      </c>
      <c r="D75" s="220"/>
      <c r="E75" s="220"/>
      <c r="F75" s="221"/>
    </row>
    <row r="76" s="207" customFormat="1" ht="29.25" customHeight="1" spans="1:6">
      <c r="A76" s="222" t="s">
        <v>76</v>
      </c>
      <c r="B76" s="109">
        <v>725</v>
      </c>
      <c r="C76" s="109">
        <v>725</v>
      </c>
      <c r="D76" s="220"/>
      <c r="E76" s="220"/>
      <c r="F76" s="221"/>
    </row>
    <row r="77" s="207" customFormat="1" ht="29.25" customHeight="1" spans="1:6">
      <c r="A77" s="222" t="s">
        <v>33</v>
      </c>
      <c r="B77" s="109">
        <v>452</v>
      </c>
      <c r="C77" s="109">
        <v>452</v>
      </c>
      <c r="D77" s="220"/>
      <c r="E77" s="220"/>
      <c r="F77" s="221"/>
    </row>
    <row r="78" s="206" customFormat="1" ht="29.25" customHeight="1" spans="1:6">
      <c r="A78" s="222" t="s">
        <v>36</v>
      </c>
      <c r="B78" s="109">
        <v>114</v>
      </c>
      <c r="C78" s="109">
        <v>114</v>
      </c>
      <c r="D78" s="220"/>
      <c r="E78" s="220"/>
      <c r="F78" s="221"/>
    </row>
    <row r="79" s="207" customFormat="1" ht="29.25" customHeight="1" spans="1:6">
      <c r="A79" s="222" t="s">
        <v>77</v>
      </c>
      <c r="B79" s="109">
        <v>32</v>
      </c>
      <c r="C79" s="109">
        <v>32</v>
      </c>
      <c r="D79" s="220"/>
      <c r="E79" s="220"/>
      <c r="F79" s="221"/>
    </row>
    <row r="80" s="207" customFormat="1" ht="29.25" customHeight="1" spans="1:6">
      <c r="A80" s="222" t="s">
        <v>78</v>
      </c>
      <c r="B80" s="109">
        <v>121</v>
      </c>
      <c r="C80" s="109">
        <v>121</v>
      </c>
      <c r="D80" s="220"/>
      <c r="E80" s="220"/>
      <c r="F80" s="221"/>
    </row>
    <row r="81" s="207" customFormat="1" ht="29.25" customHeight="1" spans="1:6">
      <c r="A81" s="222" t="s">
        <v>79</v>
      </c>
      <c r="B81" s="109">
        <v>6</v>
      </c>
      <c r="C81" s="109">
        <v>6</v>
      </c>
      <c r="D81" s="220"/>
      <c r="E81" s="220"/>
      <c r="F81" s="221"/>
    </row>
    <row r="82" s="207" customFormat="1" ht="29.25" customHeight="1" spans="1:6">
      <c r="A82" s="222" t="s">
        <v>80</v>
      </c>
      <c r="B82" s="109">
        <v>3598</v>
      </c>
      <c r="C82" s="109">
        <v>3598</v>
      </c>
      <c r="D82" s="220"/>
      <c r="E82" s="220"/>
      <c r="F82" s="221"/>
    </row>
    <row r="83" s="207" customFormat="1" ht="29.25" customHeight="1" spans="1:6">
      <c r="A83" s="222" t="s">
        <v>33</v>
      </c>
      <c r="B83" s="109">
        <v>3546</v>
      </c>
      <c r="C83" s="109">
        <v>3546</v>
      </c>
      <c r="D83" s="220"/>
      <c r="E83" s="220"/>
      <c r="F83" s="221"/>
    </row>
    <row r="84" s="207" customFormat="1" ht="29.25" customHeight="1" spans="1:6">
      <c r="A84" s="222" t="s">
        <v>44</v>
      </c>
      <c r="B84" s="109">
        <v>21</v>
      </c>
      <c r="C84" s="109">
        <v>21</v>
      </c>
      <c r="D84" s="220"/>
      <c r="E84" s="220"/>
      <c r="F84" s="221"/>
    </row>
    <row r="85" s="207" customFormat="1" ht="29.25" customHeight="1" spans="1:6">
      <c r="A85" s="222" t="s">
        <v>81</v>
      </c>
      <c r="B85" s="109">
        <v>31</v>
      </c>
      <c r="C85" s="109">
        <v>31</v>
      </c>
      <c r="D85" s="220"/>
      <c r="E85" s="220"/>
      <c r="F85" s="221"/>
    </row>
    <row r="86" s="207" customFormat="1" ht="29.25" customHeight="1" spans="1:6">
      <c r="A86" s="222" t="s">
        <v>82</v>
      </c>
      <c r="B86" s="109">
        <v>314</v>
      </c>
      <c r="C86" s="109">
        <v>314</v>
      </c>
      <c r="D86" s="220"/>
      <c r="E86" s="220"/>
      <c r="F86" s="221"/>
    </row>
    <row r="87" s="207" customFormat="1" ht="29.25" customHeight="1" spans="1:6">
      <c r="A87" s="222" t="s">
        <v>33</v>
      </c>
      <c r="B87" s="109">
        <v>314</v>
      </c>
      <c r="C87" s="109">
        <v>314</v>
      </c>
      <c r="D87" s="220"/>
      <c r="E87" s="220"/>
      <c r="F87" s="221"/>
    </row>
    <row r="88" s="207" customFormat="1" ht="29.25" customHeight="1" spans="1:6">
      <c r="A88" s="222" t="s">
        <v>83</v>
      </c>
      <c r="B88" s="109">
        <v>6302</v>
      </c>
      <c r="C88" s="109">
        <v>6302</v>
      </c>
      <c r="D88" s="220"/>
      <c r="E88" s="220"/>
      <c r="F88" s="221"/>
    </row>
    <row r="89" s="207" customFormat="1" ht="29.25" customHeight="1" spans="1:6">
      <c r="A89" s="222" t="s">
        <v>33</v>
      </c>
      <c r="B89" s="109">
        <v>1798</v>
      </c>
      <c r="C89" s="109">
        <v>1798</v>
      </c>
      <c r="D89" s="220"/>
      <c r="E89" s="220"/>
      <c r="F89" s="221"/>
    </row>
    <row r="90" s="207" customFormat="1" ht="29.25" customHeight="1" spans="1:6">
      <c r="A90" s="222" t="s">
        <v>36</v>
      </c>
      <c r="B90" s="109">
        <v>30</v>
      </c>
      <c r="C90" s="109">
        <v>30</v>
      </c>
      <c r="D90" s="220"/>
      <c r="E90" s="220"/>
      <c r="F90" s="221"/>
    </row>
    <row r="91" s="207" customFormat="1" ht="29.25" customHeight="1" spans="1:6">
      <c r="A91" s="222" t="s">
        <v>84</v>
      </c>
      <c r="B91" s="109">
        <v>7</v>
      </c>
      <c r="C91" s="109">
        <v>7</v>
      </c>
      <c r="D91" s="220"/>
      <c r="E91" s="220"/>
      <c r="F91" s="221"/>
    </row>
    <row r="92" s="207" customFormat="1" ht="29.25" customHeight="1" spans="1:6">
      <c r="A92" s="222" t="s">
        <v>85</v>
      </c>
      <c r="B92" s="109">
        <v>1436</v>
      </c>
      <c r="C92" s="109">
        <v>1436</v>
      </c>
      <c r="D92" s="220"/>
      <c r="E92" s="220"/>
      <c r="F92" s="221"/>
    </row>
    <row r="93" s="207" customFormat="1" ht="29.25" customHeight="1" spans="1:6">
      <c r="A93" s="222" t="s">
        <v>86</v>
      </c>
      <c r="B93" s="109">
        <v>105</v>
      </c>
      <c r="C93" s="109">
        <v>105</v>
      </c>
      <c r="D93" s="220"/>
      <c r="E93" s="220"/>
      <c r="F93" s="221"/>
    </row>
    <row r="94" s="207" customFormat="1" ht="29.25" customHeight="1" spans="1:6">
      <c r="A94" s="222" t="s">
        <v>44</v>
      </c>
      <c r="B94" s="109">
        <v>2812</v>
      </c>
      <c r="C94" s="109">
        <v>2812</v>
      </c>
      <c r="D94" s="220"/>
      <c r="E94" s="220"/>
      <c r="F94" s="221"/>
    </row>
    <row r="95" s="207" customFormat="1" ht="29.25" customHeight="1" spans="1:6">
      <c r="A95" s="222" t="s">
        <v>87</v>
      </c>
      <c r="B95" s="109">
        <v>114</v>
      </c>
      <c r="C95" s="109">
        <v>114</v>
      </c>
      <c r="D95" s="220"/>
      <c r="E95" s="220"/>
      <c r="F95" s="221"/>
    </row>
    <row r="96" s="207" customFormat="1" ht="29.25" customHeight="1" spans="1:6">
      <c r="A96" s="222" t="s">
        <v>88</v>
      </c>
      <c r="B96" s="109">
        <v>35363</v>
      </c>
      <c r="C96" s="109">
        <v>35363</v>
      </c>
      <c r="D96" s="220">
        <v>100</v>
      </c>
      <c r="E96" s="220">
        <v>115.898662821185</v>
      </c>
      <c r="F96" s="221"/>
    </row>
    <row r="97" s="207" customFormat="1" ht="29.25" customHeight="1" spans="1:6">
      <c r="A97" s="222" t="s">
        <v>89</v>
      </c>
      <c r="B97" s="109">
        <v>300</v>
      </c>
      <c r="C97" s="109">
        <v>300</v>
      </c>
      <c r="D97" s="220"/>
      <c r="E97" s="220"/>
      <c r="F97" s="221"/>
    </row>
    <row r="98" s="207" customFormat="1" ht="29.25" customHeight="1" spans="1:6">
      <c r="A98" s="222" t="s">
        <v>90</v>
      </c>
      <c r="B98" s="109">
        <v>300</v>
      </c>
      <c r="C98" s="109">
        <v>300</v>
      </c>
      <c r="D98" s="220"/>
      <c r="E98" s="220"/>
      <c r="F98" s="221"/>
    </row>
    <row r="99" s="207" customFormat="1" ht="29.25" customHeight="1" spans="1:6">
      <c r="A99" s="222" t="s">
        <v>91</v>
      </c>
      <c r="B99" s="109">
        <v>33439</v>
      </c>
      <c r="C99" s="109">
        <v>33439</v>
      </c>
      <c r="D99" s="220"/>
      <c r="E99" s="220"/>
      <c r="F99" s="221"/>
    </row>
    <row r="100" s="207" customFormat="1" ht="29.25" customHeight="1" spans="1:6">
      <c r="A100" s="222" t="s">
        <v>33</v>
      </c>
      <c r="B100" s="109">
        <v>30155</v>
      </c>
      <c r="C100" s="109">
        <v>30155</v>
      </c>
      <c r="D100" s="220"/>
      <c r="E100" s="220"/>
      <c r="F100" s="221"/>
    </row>
    <row r="101" s="207" customFormat="1" ht="29.25" customHeight="1" spans="1:6">
      <c r="A101" s="222" t="s">
        <v>36</v>
      </c>
      <c r="B101" s="109">
        <v>3275</v>
      </c>
      <c r="C101" s="109">
        <v>3275</v>
      </c>
      <c r="D101" s="220"/>
      <c r="E101" s="220"/>
      <c r="F101" s="221"/>
    </row>
    <row r="102" s="207" customFormat="1" ht="29.25" customHeight="1" spans="1:6">
      <c r="A102" s="222" t="s">
        <v>53</v>
      </c>
      <c r="B102" s="109">
        <v>-140</v>
      </c>
      <c r="C102" s="109">
        <v>-140</v>
      </c>
      <c r="D102" s="220"/>
      <c r="E102" s="220"/>
      <c r="F102" s="221"/>
    </row>
    <row r="103" s="207" customFormat="1" ht="29.25" customHeight="1" spans="1:6">
      <c r="A103" s="222" t="s">
        <v>92</v>
      </c>
      <c r="B103" s="109">
        <v>-32</v>
      </c>
      <c r="C103" s="109">
        <v>-32</v>
      </c>
      <c r="D103" s="220"/>
      <c r="E103" s="220"/>
      <c r="F103" s="221"/>
    </row>
    <row r="104" s="207" customFormat="1" ht="29.25" customHeight="1" spans="1:6">
      <c r="A104" s="222" t="s">
        <v>93</v>
      </c>
      <c r="B104" s="109">
        <v>181</v>
      </c>
      <c r="C104" s="109">
        <v>181</v>
      </c>
      <c r="D104" s="220"/>
      <c r="E104" s="220"/>
      <c r="F104" s="221"/>
    </row>
    <row r="105" s="207" customFormat="1" ht="29.25" customHeight="1" spans="1:6">
      <c r="A105" s="222" t="s">
        <v>94</v>
      </c>
      <c r="B105" s="109">
        <v>100</v>
      </c>
      <c r="C105" s="109">
        <v>100</v>
      </c>
      <c r="D105" s="220"/>
      <c r="E105" s="220"/>
      <c r="F105" s="221"/>
    </row>
    <row r="106" s="207" customFormat="1" ht="29.25" customHeight="1" spans="1:6">
      <c r="A106" s="222" t="s">
        <v>95</v>
      </c>
      <c r="B106" s="109">
        <v>100</v>
      </c>
      <c r="C106" s="109">
        <v>100</v>
      </c>
      <c r="D106" s="220"/>
      <c r="E106" s="220"/>
      <c r="F106" s="221"/>
    </row>
    <row r="107" s="207" customFormat="1" ht="29.25" customHeight="1" spans="1:6">
      <c r="A107" s="222" t="s">
        <v>96</v>
      </c>
      <c r="B107" s="109">
        <v>270</v>
      </c>
      <c r="C107" s="109">
        <v>270</v>
      </c>
      <c r="D107" s="220"/>
      <c r="E107" s="220"/>
      <c r="F107" s="221"/>
    </row>
    <row r="108" s="207" customFormat="1" ht="29.25" customHeight="1" spans="1:6">
      <c r="A108" s="222" t="s">
        <v>33</v>
      </c>
      <c r="B108" s="109">
        <v>270</v>
      </c>
      <c r="C108" s="109">
        <v>270</v>
      </c>
      <c r="D108" s="220"/>
      <c r="E108" s="220"/>
      <c r="F108" s="221"/>
    </row>
    <row r="109" s="207" customFormat="1" ht="29.25" customHeight="1" spans="1:6">
      <c r="A109" s="222" t="s">
        <v>97</v>
      </c>
      <c r="B109" s="109">
        <v>407</v>
      </c>
      <c r="C109" s="109">
        <v>407</v>
      </c>
      <c r="D109" s="220"/>
      <c r="E109" s="220"/>
      <c r="F109" s="221"/>
    </row>
    <row r="110" s="207" customFormat="1" ht="29.25" customHeight="1" spans="1:6">
      <c r="A110" s="222" t="s">
        <v>33</v>
      </c>
      <c r="B110" s="109">
        <v>407</v>
      </c>
      <c r="C110" s="109">
        <v>407</v>
      </c>
      <c r="D110" s="220"/>
      <c r="E110" s="220"/>
      <c r="F110" s="221"/>
    </row>
    <row r="111" s="207" customFormat="1" ht="29.25" customHeight="1" spans="1:6">
      <c r="A111" s="222" t="s">
        <v>98</v>
      </c>
      <c r="B111" s="109">
        <v>847</v>
      </c>
      <c r="C111" s="109">
        <v>847</v>
      </c>
      <c r="D111" s="220"/>
      <c r="E111" s="220"/>
      <c r="F111" s="221"/>
    </row>
    <row r="112" s="207" customFormat="1" ht="29.25" customHeight="1" spans="1:6">
      <c r="A112" s="222" t="s">
        <v>33</v>
      </c>
      <c r="B112" s="109">
        <v>566</v>
      </c>
      <c r="C112" s="109">
        <v>566</v>
      </c>
      <c r="D112" s="220"/>
      <c r="E112" s="220"/>
      <c r="F112" s="221"/>
    </row>
    <row r="113" s="207" customFormat="1" ht="29.25" customHeight="1" spans="1:6">
      <c r="A113" s="222" t="s">
        <v>36</v>
      </c>
      <c r="B113" s="109">
        <v>218</v>
      </c>
      <c r="C113" s="109">
        <v>218</v>
      </c>
      <c r="D113" s="220"/>
      <c r="E113" s="220"/>
      <c r="F113" s="221"/>
    </row>
    <row r="114" s="207" customFormat="1" ht="29.25" customHeight="1" spans="1:6">
      <c r="A114" s="222" t="s">
        <v>44</v>
      </c>
      <c r="B114" s="109">
        <v>33</v>
      </c>
      <c r="C114" s="109">
        <v>33</v>
      </c>
      <c r="D114" s="220"/>
      <c r="E114" s="220"/>
      <c r="F114" s="221"/>
    </row>
    <row r="115" s="207" customFormat="1" ht="29.25" customHeight="1" spans="1:6">
      <c r="A115" s="222" t="s">
        <v>99</v>
      </c>
      <c r="B115" s="109">
        <v>30</v>
      </c>
      <c r="C115" s="109">
        <v>30</v>
      </c>
      <c r="D115" s="220"/>
      <c r="E115" s="220"/>
      <c r="F115" s="221"/>
    </row>
    <row r="116" s="207" customFormat="1" ht="29.25" customHeight="1" spans="1:6">
      <c r="A116" s="222" t="s">
        <v>100</v>
      </c>
      <c r="B116" s="109">
        <v>55949</v>
      </c>
      <c r="C116" s="109">
        <v>51349</v>
      </c>
      <c r="D116" s="220">
        <v>91.7782265992243</v>
      </c>
      <c r="E116" s="220">
        <v>86.0419913202299</v>
      </c>
      <c r="F116" s="221"/>
    </row>
    <row r="117" s="207" customFormat="1" ht="29.25" customHeight="1" spans="1:6">
      <c r="A117" s="222" t="s">
        <v>101</v>
      </c>
      <c r="B117" s="109">
        <v>1395</v>
      </c>
      <c r="C117" s="109">
        <v>1395</v>
      </c>
      <c r="D117" s="220"/>
      <c r="E117" s="220"/>
      <c r="F117" s="221"/>
    </row>
    <row r="118" s="207" customFormat="1" ht="29.25" customHeight="1" spans="1:6">
      <c r="A118" s="222" t="s">
        <v>33</v>
      </c>
      <c r="B118" s="109">
        <v>729</v>
      </c>
      <c r="C118" s="109">
        <v>729</v>
      </c>
      <c r="D118" s="220"/>
      <c r="E118" s="220"/>
      <c r="F118" s="221"/>
    </row>
    <row r="119" s="207" customFormat="1" ht="29.25" customHeight="1" spans="1:6">
      <c r="A119" s="222" t="s">
        <v>102</v>
      </c>
      <c r="B119" s="109">
        <v>666</v>
      </c>
      <c r="C119" s="109">
        <v>666</v>
      </c>
      <c r="D119" s="220"/>
      <c r="E119" s="220"/>
      <c r="F119" s="221"/>
    </row>
    <row r="120" s="207" customFormat="1" ht="29.25" customHeight="1" spans="1:6">
      <c r="A120" s="222" t="s">
        <v>103</v>
      </c>
      <c r="B120" s="109">
        <v>13065</v>
      </c>
      <c r="C120" s="109">
        <v>13065</v>
      </c>
      <c r="D120" s="220"/>
      <c r="E120" s="220"/>
      <c r="F120" s="221"/>
    </row>
    <row r="121" s="207" customFormat="1" ht="29.25" customHeight="1" spans="1:6">
      <c r="A121" s="222" t="s">
        <v>104</v>
      </c>
      <c r="B121" s="109">
        <v>2197</v>
      </c>
      <c r="C121" s="109">
        <v>2197</v>
      </c>
      <c r="D121" s="220"/>
      <c r="E121" s="220"/>
      <c r="F121" s="221"/>
    </row>
    <row r="122" s="207" customFormat="1" ht="29.25" customHeight="1" spans="1:6">
      <c r="A122" s="222" t="s">
        <v>105</v>
      </c>
      <c r="B122" s="109">
        <v>3103</v>
      </c>
      <c r="C122" s="109">
        <v>3103</v>
      </c>
      <c r="D122" s="220"/>
      <c r="E122" s="220"/>
      <c r="F122" s="221"/>
    </row>
    <row r="123" s="207" customFormat="1" ht="29.25" customHeight="1" spans="1:6">
      <c r="A123" s="222" t="s">
        <v>106</v>
      </c>
      <c r="B123" s="109">
        <v>7606</v>
      </c>
      <c r="C123" s="109">
        <v>7606</v>
      </c>
      <c r="D123" s="220"/>
      <c r="E123" s="220"/>
      <c r="F123" s="221"/>
    </row>
    <row r="124" s="207" customFormat="1" ht="29.25" customHeight="1" spans="1:6">
      <c r="A124" s="222" t="s">
        <v>107</v>
      </c>
      <c r="B124" s="109">
        <v>159</v>
      </c>
      <c r="C124" s="109">
        <v>159</v>
      </c>
      <c r="D124" s="220"/>
      <c r="E124" s="220"/>
      <c r="F124" s="221"/>
    </row>
    <row r="125" s="207" customFormat="1" ht="29.25" customHeight="1" spans="1:6">
      <c r="A125" s="222" t="s">
        <v>108</v>
      </c>
      <c r="B125" s="109">
        <v>27449</v>
      </c>
      <c r="C125" s="109">
        <v>23449</v>
      </c>
      <c r="D125" s="220"/>
      <c r="E125" s="220"/>
      <c r="F125" s="221"/>
    </row>
    <row r="126" s="207" customFormat="1" ht="29.25" customHeight="1" spans="1:6">
      <c r="A126" s="222" t="s">
        <v>109</v>
      </c>
      <c r="B126" s="109">
        <v>16291</v>
      </c>
      <c r="C126" s="109">
        <v>12291</v>
      </c>
      <c r="D126" s="220"/>
      <c r="E126" s="220"/>
      <c r="F126" s="221"/>
    </row>
    <row r="127" s="207" customFormat="1" ht="29.25" customHeight="1" spans="1:6">
      <c r="A127" s="222" t="s">
        <v>110</v>
      </c>
      <c r="B127" s="109">
        <v>2655</v>
      </c>
      <c r="C127" s="109">
        <v>2655</v>
      </c>
      <c r="D127" s="220"/>
      <c r="E127" s="220"/>
      <c r="F127" s="221"/>
    </row>
    <row r="128" s="207" customFormat="1" ht="29.25" customHeight="1" spans="1:6">
      <c r="A128" s="222" t="s">
        <v>111</v>
      </c>
      <c r="B128" s="109">
        <v>8603</v>
      </c>
      <c r="C128" s="109">
        <v>8603</v>
      </c>
      <c r="D128" s="220"/>
      <c r="E128" s="220"/>
      <c r="F128" s="221"/>
    </row>
    <row r="129" s="207" customFormat="1" ht="29.25" customHeight="1" spans="1:6">
      <c r="A129" s="222" t="s">
        <v>112</v>
      </c>
      <c r="B129" s="109">
        <v>-100</v>
      </c>
      <c r="C129" s="109">
        <v>-100</v>
      </c>
      <c r="D129" s="220"/>
      <c r="E129" s="220"/>
      <c r="F129" s="221"/>
    </row>
    <row r="130" s="207" customFormat="1" ht="29.25" customHeight="1" spans="1:6">
      <c r="A130" s="222" t="s">
        <v>113</v>
      </c>
      <c r="B130" s="109">
        <v>333</v>
      </c>
      <c r="C130" s="109">
        <v>333</v>
      </c>
      <c r="D130" s="220"/>
      <c r="E130" s="220"/>
      <c r="F130" s="221"/>
    </row>
    <row r="131" s="207" customFormat="1" ht="29.25" customHeight="1" spans="1:6">
      <c r="A131" s="222" t="s">
        <v>114</v>
      </c>
      <c r="B131" s="109">
        <v>333</v>
      </c>
      <c r="C131" s="109">
        <v>333</v>
      </c>
      <c r="D131" s="220"/>
      <c r="E131" s="220"/>
      <c r="F131" s="221"/>
    </row>
    <row r="132" s="207" customFormat="1" ht="29.25" customHeight="1" spans="1:6">
      <c r="A132" s="222" t="s">
        <v>115</v>
      </c>
      <c r="B132" s="109">
        <v>2152</v>
      </c>
      <c r="C132" s="109">
        <v>2152</v>
      </c>
      <c r="D132" s="220"/>
      <c r="E132" s="220"/>
      <c r="F132" s="221"/>
    </row>
    <row r="133" s="207" customFormat="1" ht="29.25" customHeight="1" spans="1:6">
      <c r="A133" s="222" t="s">
        <v>116</v>
      </c>
      <c r="B133" s="109">
        <v>2152</v>
      </c>
      <c r="C133" s="109">
        <v>2152</v>
      </c>
      <c r="D133" s="220"/>
      <c r="E133" s="220"/>
      <c r="F133" s="221"/>
    </row>
    <row r="134" s="207" customFormat="1" ht="29.25" customHeight="1" spans="1:6">
      <c r="A134" s="222" t="s">
        <v>117</v>
      </c>
      <c r="B134" s="109">
        <v>2443</v>
      </c>
      <c r="C134" s="109">
        <v>2443</v>
      </c>
      <c r="D134" s="220"/>
      <c r="E134" s="220"/>
      <c r="F134" s="221"/>
    </row>
    <row r="135" s="207" customFormat="1" ht="29.25" customHeight="1" spans="1:6">
      <c r="A135" s="222" t="s">
        <v>118</v>
      </c>
      <c r="B135" s="109">
        <v>1228</v>
      </c>
      <c r="C135" s="109">
        <v>1228</v>
      </c>
      <c r="D135" s="220"/>
      <c r="E135" s="220"/>
      <c r="F135" s="221"/>
    </row>
    <row r="136" s="207" customFormat="1" ht="29.25" customHeight="1" spans="1:6">
      <c r="A136" s="222" t="s">
        <v>119</v>
      </c>
      <c r="B136" s="109">
        <v>1215</v>
      </c>
      <c r="C136" s="109">
        <v>1215</v>
      </c>
      <c r="D136" s="220"/>
      <c r="E136" s="220"/>
      <c r="F136" s="221"/>
    </row>
    <row r="137" s="207" customFormat="1" ht="29.25" customHeight="1" spans="1:6">
      <c r="A137" s="222" t="s">
        <v>120</v>
      </c>
      <c r="B137" s="109">
        <v>9112</v>
      </c>
      <c r="C137" s="109">
        <v>8512</v>
      </c>
      <c r="D137" s="220"/>
      <c r="E137" s="220"/>
      <c r="F137" s="221"/>
    </row>
    <row r="138" s="206" customFormat="1" ht="29.25" customHeight="1" spans="1:6">
      <c r="A138" s="222" t="s">
        <v>121</v>
      </c>
      <c r="B138" s="109">
        <v>9112</v>
      </c>
      <c r="C138" s="109">
        <v>8512</v>
      </c>
      <c r="D138" s="220"/>
      <c r="E138" s="220"/>
      <c r="F138" s="221"/>
    </row>
    <row r="139" s="207" customFormat="1" ht="29.25" customHeight="1" spans="1:6">
      <c r="A139" s="222" t="s">
        <v>122</v>
      </c>
      <c r="B139" s="109">
        <v>7212</v>
      </c>
      <c r="C139" s="109">
        <v>5959</v>
      </c>
      <c r="D139" s="220">
        <v>82.6261785912368</v>
      </c>
      <c r="E139" s="220">
        <v>71.2202701087606</v>
      </c>
      <c r="F139" s="221"/>
    </row>
    <row r="140" s="207" customFormat="1" ht="29.25" customHeight="1" spans="1:6">
      <c r="A140" s="222" t="s">
        <v>123</v>
      </c>
      <c r="B140" s="109">
        <v>1382</v>
      </c>
      <c r="C140" s="109">
        <v>1382</v>
      </c>
      <c r="D140" s="220"/>
      <c r="E140" s="220"/>
      <c r="F140" s="221"/>
    </row>
    <row r="141" s="207" customFormat="1" ht="29.25" customHeight="1" spans="1:6">
      <c r="A141" s="222" t="s">
        <v>33</v>
      </c>
      <c r="B141" s="109">
        <v>1004</v>
      </c>
      <c r="C141" s="109">
        <v>1004</v>
      </c>
      <c r="D141" s="220"/>
      <c r="E141" s="220"/>
      <c r="F141" s="221"/>
    </row>
    <row r="142" s="207" customFormat="1" ht="29.25" customHeight="1" spans="1:6">
      <c r="A142" s="222" t="s">
        <v>36</v>
      </c>
      <c r="B142" s="109">
        <v>24</v>
      </c>
      <c r="C142" s="109">
        <v>24</v>
      </c>
      <c r="D142" s="220"/>
      <c r="E142" s="220"/>
      <c r="F142" s="221"/>
    </row>
    <row r="143" s="207" customFormat="1" ht="29.25" customHeight="1" spans="1:6">
      <c r="A143" s="222" t="s">
        <v>124</v>
      </c>
      <c r="B143" s="109">
        <v>354</v>
      </c>
      <c r="C143" s="109">
        <v>354</v>
      </c>
      <c r="D143" s="220"/>
      <c r="E143" s="220"/>
      <c r="F143" s="221"/>
    </row>
    <row r="144" s="207" customFormat="1" ht="29.25" customHeight="1" spans="1:6">
      <c r="A144" s="222" t="s">
        <v>125</v>
      </c>
      <c r="B144" s="109">
        <v>5653</v>
      </c>
      <c r="C144" s="109">
        <v>4400</v>
      </c>
      <c r="D144" s="220"/>
      <c r="E144" s="220"/>
      <c r="F144" s="221"/>
    </row>
    <row r="145" s="207" customFormat="1" ht="29.25" customHeight="1" spans="1:6">
      <c r="A145" s="222" t="s">
        <v>126</v>
      </c>
      <c r="B145" s="109">
        <v>5653</v>
      </c>
      <c r="C145" s="109">
        <v>4400</v>
      </c>
      <c r="D145" s="223"/>
      <c r="E145" s="220"/>
      <c r="F145" s="221"/>
    </row>
    <row r="146" s="207" customFormat="1" ht="29.25" customHeight="1" spans="1:6">
      <c r="A146" s="222" t="s">
        <v>127</v>
      </c>
      <c r="B146" s="109">
        <v>52</v>
      </c>
      <c r="C146" s="109">
        <v>52</v>
      </c>
      <c r="D146" s="220"/>
      <c r="E146" s="220"/>
      <c r="F146" s="221"/>
    </row>
    <row r="147" s="207" customFormat="1" ht="29.25" customHeight="1" spans="1:6">
      <c r="A147" s="222" t="s">
        <v>128</v>
      </c>
      <c r="B147" s="109">
        <v>52</v>
      </c>
      <c r="C147" s="109">
        <v>52</v>
      </c>
      <c r="D147" s="220"/>
      <c r="E147" s="220"/>
      <c r="F147" s="221"/>
    </row>
    <row r="148" s="207" customFormat="1" ht="29.25" customHeight="1" spans="1:6">
      <c r="A148" s="222" t="s">
        <v>129</v>
      </c>
      <c r="B148" s="109">
        <v>-1</v>
      </c>
      <c r="C148" s="109">
        <v>-1</v>
      </c>
      <c r="D148" s="220"/>
      <c r="E148" s="220"/>
      <c r="F148" s="221"/>
    </row>
    <row r="149" s="207" customFormat="1" ht="29.25" customHeight="1" spans="1:6">
      <c r="A149" s="222" t="s">
        <v>130</v>
      </c>
      <c r="B149" s="109">
        <v>-1</v>
      </c>
      <c r="C149" s="109">
        <v>-1</v>
      </c>
      <c r="D149" s="220"/>
      <c r="E149" s="220"/>
      <c r="F149" s="221"/>
    </row>
    <row r="150" s="207" customFormat="1" ht="29.25" customHeight="1" spans="1:6">
      <c r="A150" s="222" t="s">
        <v>131</v>
      </c>
      <c r="B150" s="109">
        <v>126</v>
      </c>
      <c r="C150" s="109">
        <v>126</v>
      </c>
      <c r="D150" s="220"/>
      <c r="E150" s="220"/>
      <c r="F150" s="221"/>
    </row>
    <row r="151" s="207" customFormat="1" ht="29.25" customHeight="1" spans="1:6">
      <c r="A151" s="222" t="s">
        <v>132</v>
      </c>
      <c r="B151" s="109">
        <v>126</v>
      </c>
      <c r="C151" s="109">
        <v>126</v>
      </c>
      <c r="D151" s="220"/>
      <c r="E151" s="220"/>
      <c r="F151" s="221"/>
    </row>
    <row r="152" s="207" customFormat="1" ht="29.25" customHeight="1" spans="1:6">
      <c r="A152" s="222" t="s">
        <v>133</v>
      </c>
      <c r="B152" s="109">
        <v>23421</v>
      </c>
      <c r="C152" s="109">
        <v>23421</v>
      </c>
      <c r="D152" s="220">
        <v>100</v>
      </c>
      <c r="E152" s="220">
        <v>69.8925693822739</v>
      </c>
      <c r="F152" s="221"/>
    </row>
    <row r="153" s="207" customFormat="1" ht="29.25" customHeight="1" spans="1:6">
      <c r="A153" s="222" t="s">
        <v>134</v>
      </c>
      <c r="B153" s="109">
        <v>11721</v>
      </c>
      <c r="C153" s="109">
        <v>11721</v>
      </c>
      <c r="D153" s="220"/>
      <c r="E153" s="220"/>
      <c r="F153" s="221"/>
    </row>
    <row r="154" s="207" customFormat="1" ht="29.25" customHeight="1" spans="1:6">
      <c r="A154" s="222" t="s">
        <v>33</v>
      </c>
      <c r="B154" s="109">
        <v>787</v>
      </c>
      <c r="C154" s="109">
        <v>787</v>
      </c>
      <c r="D154" s="220"/>
      <c r="E154" s="220"/>
      <c r="F154" s="221"/>
    </row>
    <row r="155" s="207" customFormat="1" ht="29.25" customHeight="1" spans="1:6">
      <c r="A155" s="222" t="s">
        <v>36</v>
      </c>
      <c r="B155" s="109">
        <v>44</v>
      </c>
      <c r="C155" s="109">
        <v>44</v>
      </c>
      <c r="D155" s="220"/>
      <c r="E155" s="220"/>
      <c r="F155" s="221"/>
    </row>
    <row r="156" s="207" customFormat="1" ht="29.25" customHeight="1" spans="1:6">
      <c r="A156" s="222" t="s">
        <v>135</v>
      </c>
      <c r="B156" s="109">
        <v>2233</v>
      </c>
      <c r="C156" s="109">
        <v>2233</v>
      </c>
      <c r="D156" s="220"/>
      <c r="E156" s="220"/>
      <c r="F156" s="221"/>
    </row>
    <row r="157" s="207" customFormat="1" ht="29.25" customHeight="1" spans="1:6">
      <c r="A157" s="222" t="s">
        <v>136</v>
      </c>
      <c r="B157" s="109">
        <v>3049</v>
      </c>
      <c r="C157" s="109">
        <v>3049</v>
      </c>
      <c r="D157" s="220"/>
      <c r="E157" s="220"/>
      <c r="F157" s="221"/>
    </row>
    <row r="158" s="207" customFormat="1" ht="29.25" customHeight="1" spans="1:6">
      <c r="A158" s="222" t="s">
        <v>137</v>
      </c>
      <c r="B158" s="109">
        <v>2422</v>
      </c>
      <c r="C158" s="109">
        <v>2422</v>
      </c>
      <c r="D158" s="220"/>
      <c r="E158" s="220"/>
      <c r="F158" s="221"/>
    </row>
    <row r="159" s="207" customFormat="1" ht="29.25" customHeight="1" spans="1:6">
      <c r="A159" s="222" t="s">
        <v>138</v>
      </c>
      <c r="B159" s="109">
        <v>8</v>
      </c>
      <c r="C159" s="109">
        <v>8</v>
      </c>
      <c r="D159" s="220"/>
      <c r="E159" s="220"/>
      <c r="F159" s="221"/>
    </row>
    <row r="160" s="207" customFormat="1" ht="29.25" customHeight="1" spans="1:6">
      <c r="A160" s="222" t="s">
        <v>139</v>
      </c>
      <c r="B160" s="109">
        <v>206</v>
      </c>
      <c r="C160" s="109">
        <v>206</v>
      </c>
      <c r="D160" s="220"/>
      <c r="E160" s="220"/>
      <c r="F160" s="221"/>
    </row>
    <row r="161" s="207" customFormat="1" ht="29.25" customHeight="1" spans="1:6">
      <c r="A161" s="222" t="s">
        <v>140</v>
      </c>
      <c r="B161" s="109">
        <v>-1</v>
      </c>
      <c r="C161" s="109">
        <v>-1</v>
      </c>
      <c r="D161" s="220"/>
      <c r="E161" s="220"/>
      <c r="F161" s="221"/>
    </row>
    <row r="162" s="207" customFormat="1" ht="29.25" customHeight="1" spans="1:6">
      <c r="A162" s="222" t="s">
        <v>141</v>
      </c>
      <c r="B162" s="109">
        <v>826</v>
      </c>
      <c r="C162" s="109">
        <v>826</v>
      </c>
      <c r="D162" s="220"/>
      <c r="E162" s="220"/>
      <c r="F162" s="221"/>
    </row>
    <row r="163" s="207" customFormat="1" ht="29.25" customHeight="1" spans="1:6">
      <c r="A163" s="222" t="s">
        <v>142</v>
      </c>
      <c r="B163" s="109">
        <v>418</v>
      </c>
      <c r="C163" s="109">
        <v>418</v>
      </c>
      <c r="D163" s="220"/>
      <c r="E163" s="220"/>
      <c r="F163" s="221"/>
    </row>
    <row r="164" s="207" customFormat="1" ht="29.25" customHeight="1" spans="1:6">
      <c r="A164" s="222" t="s">
        <v>143</v>
      </c>
      <c r="B164" s="109">
        <v>813</v>
      </c>
      <c r="C164" s="109">
        <v>813</v>
      </c>
      <c r="D164" s="220"/>
      <c r="E164" s="220"/>
      <c r="F164" s="221"/>
    </row>
    <row r="165" s="207" customFormat="1" ht="29.25" customHeight="1" spans="1:6">
      <c r="A165" s="222" t="s">
        <v>144</v>
      </c>
      <c r="B165" s="109">
        <v>916</v>
      </c>
      <c r="C165" s="109">
        <v>916</v>
      </c>
      <c r="D165" s="220"/>
      <c r="E165" s="220"/>
      <c r="F165" s="221"/>
    </row>
    <row r="166" s="207" customFormat="1" ht="29.25" customHeight="1" spans="1:6">
      <c r="A166" s="222" t="s">
        <v>145</v>
      </c>
      <c r="B166" s="109">
        <v>1235</v>
      </c>
      <c r="C166" s="109">
        <v>1235</v>
      </c>
      <c r="D166" s="220"/>
      <c r="E166" s="220"/>
      <c r="F166" s="221"/>
    </row>
    <row r="167" s="207" customFormat="1" ht="29.25" customHeight="1" spans="1:6">
      <c r="A167" s="222" t="s">
        <v>146</v>
      </c>
      <c r="B167" s="109">
        <v>312</v>
      </c>
      <c r="C167" s="109">
        <v>312</v>
      </c>
      <c r="D167" s="220"/>
      <c r="E167" s="220"/>
      <c r="F167" s="221"/>
    </row>
    <row r="168" s="207" customFormat="1" ht="29.25" customHeight="1" spans="1:6">
      <c r="A168" s="222" t="s">
        <v>147</v>
      </c>
      <c r="B168" s="109">
        <v>496</v>
      </c>
      <c r="C168" s="109">
        <v>496</v>
      </c>
      <c r="D168" s="220"/>
      <c r="E168" s="220"/>
      <c r="F168" s="221"/>
    </row>
    <row r="169" s="207" customFormat="1" ht="29.25" customHeight="1" spans="1:6">
      <c r="A169" s="222" t="s">
        <v>148</v>
      </c>
      <c r="B169" s="109">
        <v>427</v>
      </c>
      <c r="C169" s="109">
        <v>427</v>
      </c>
      <c r="D169" s="220"/>
      <c r="E169" s="220"/>
      <c r="F169" s="221"/>
    </row>
    <row r="170" s="207" customFormat="1" ht="29.25" customHeight="1" spans="1:6">
      <c r="A170" s="222" t="s">
        <v>149</v>
      </c>
      <c r="B170" s="109">
        <v>2140</v>
      </c>
      <c r="C170" s="109">
        <v>2140</v>
      </c>
      <c r="D170" s="220"/>
      <c r="E170" s="220"/>
      <c r="F170" s="221"/>
    </row>
    <row r="171" s="207" customFormat="1" ht="29.25" customHeight="1" spans="1:6">
      <c r="A171" s="222" t="s">
        <v>33</v>
      </c>
      <c r="B171" s="109">
        <v>1001</v>
      </c>
      <c r="C171" s="109">
        <v>1001</v>
      </c>
      <c r="D171" s="220"/>
      <c r="E171" s="220"/>
      <c r="F171" s="221"/>
    </row>
    <row r="172" s="207" customFormat="1" ht="29.25" customHeight="1" spans="1:6">
      <c r="A172" s="222" t="s">
        <v>36</v>
      </c>
      <c r="B172" s="109">
        <v>-119</v>
      </c>
      <c r="C172" s="109">
        <v>-119</v>
      </c>
      <c r="D172" s="220"/>
      <c r="E172" s="220"/>
      <c r="F172" s="221"/>
    </row>
    <row r="173" s="207" customFormat="1" ht="29.25" customHeight="1" spans="1:6">
      <c r="A173" s="222" t="s">
        <v>150</v>
      </c>
      <c r="B173" s="109">
        <v>-3</v>
      </c>
      <c r="C173" s="109">
        <v>-3</v>
      </c>
      <c r="D173" s="220"/>
      <c r="E173" s="220"/>
      <c r="F173" s="221"/>
    </row>
    <row r="174" s="207" customFormat="1" ht="29.25" customHeight="1" spans="1:6">
      <c r="A174" s="222" t="s">
        <v>151</v>
      </c>
      <c r="B174" s="109">
        <v>230</v>
      </c>
      <c r="C174" s="109">
        <v>230</v>
      </c>
      <c r="D174" s="220"/>
      <c r="E174" s="220"/>
      <c r="F174" s="221"/>
    </row>
    <row r="175" s="207" customFormat="1" ht="29.25" customHeight="1" spans="1:6">
      <c r="A175" s="222" t="s">
        <v>152</v>
      </c>
      <c r="B175" s="109">
        <v>60</v>
      </c>
      <c r="C175" s="109">
        <v>60</v>
      </c>
      <c r="D175" s="220"/>
      <c r="E175" s="220"/>
      <c r="F175" s="221"/>
    </row>
    <row r="176" s="207" customFormat="1" ht="29.25" customHeight="1" spans="1:6">
      <c r="A176" s="222" t="s">
        <v>153</v>
      </c>
      <c r="B176" s="109">
        <v>33</v>
      </c>
      <c r="C176" s="109">
        <v>33</v>
      </c>
      <c r="D176" s="220"/>
      <c r="E176" s="220"/>
      <c r="F176" s="221"/>
    </row>
    <row r="177" s="207" customFormat="1" ht="29.25" customHeight="1" spans="1:6">
      <c r="A177" s="222" t="s">
        <v>154</v>
      </c>
      <c r="B177" s="109">
        <v>938</v>
      </c>
      <c r="C177" s="109">
        <v>938</v>
      </c>
      <c r="D177" s="220"/>
      <c r="E177" s="220"/>
      <c r="F177" s="221"/>
    </row>
    <row r="178" s="207" customFormat="1" ht="29.25" customHeight="1" spans="1:6">
      <c r="A178" s="224" t="s">
        <v>155</v>
      </c>
      <c r="B178" s="109">
        <v>1016</v>
      </c>
      <c r="C178" s="109">
        <v>1016</v>
      </c>
      <c r="D178" s="220"/>
      <c r="E178" s="220"/>
      <c r="F178" s="221"/>
    </row>
    <row r="179" s="207" customFormat="1" ht="29.25" customHeight="1" spans="1:6">
      <c r="A179" s="224" t="s">
        <v>156</v>
      </c>
      <c r="B179" s="109">
        <v>496</v>
      </c>
      <c r="C179" s="109">
        <v>496</v>
      </c>
      <c r="D179" s="220"/>
      <c r="E179" s="220"/>
      <c r="F179" s="221"/>
    </row>
    <row r="180" s="207" customFormat="1" ht="29.25" customHeight="1" spans="1:6">
      <c r="A180" s="224" t="s">
        <v>157</v>
      </c>
      <c r="B180" s="109">
        <v>28</v>
      </c>
      <c r="C180" s="109">
        <v>28</v>
      </c>
      <c r="D180" s="220"/>
      <c r="E180" s="220"/>
      <c r="F180" s="221"/>
    </row>
    <row r="181" s="207" customFormat="1" ht="29.25" customHeight="1" spans="1:6">
      <c r="A181" s="224" t="s">
        <v>158</v>
      </c>
      <c r="B181" s="109">
        <v>492</v>
      </c>
      <c r="C181" s="109">
        <v>492</v>
      </c>
      <c r="D181" s="220"/>
      <c r="E181" s="220"/>
      <c r="F181" s="221"/>
    </row>
    <row r="182" s="207" customFormat="1" ht="29.25" customHeight="1" spans="1:6">
      <c r="A182" s="224" t="s">
        <v>159</v>
      </c>
      <c r="B182" s="109">
        <v>5553</v>
      </c>
      <c r="C182" s="109">
        <v>5553</v>
      </c>
      <c r="D182" s="220"/>
      <c r="E182" s="220"/>
      <c r="F182" s="221"/>
    </row>
    <row r="183" s="207" customFormat="1" ht="29.25" customHeight="1" spans="1:6">
      <c r="A183" s="224" t="s">
        <v>160</v>
      </c>
      <c r="B183" s="109">
        <v>535</v>
      </c>
      <c r="C183" s="109">
        <v>535</v>
      </c>
      <c r="D183" s="220"/>
      <c r="E183" s="220"/>
      <c r="F183" s="221"/>
    </row>
    <row r="184" s="207" customFormat="1" ht="29.25" customHeight="1" spans="1:6">
      <c r="A184" s="224" t="s">
        <v>161</v>
      </c>
      <c r="B184" s="109">
        <v>4820</v>
      </c>
      <c r="C184" s="109">
        <v>4820</v>
      </c>
      <c r="D184" s="220"/>
      <c r="E184" s="220"/>
      <c r="F184" s="221"/>
    </row>
    <row r="185" s="207" customFormat="1" ht="29.25" customHeight="1" spans="1:6">
      <c r="A185" s="224" t="s">
        <v>162</v>
      </c>
      <c r="B185" s="109">
        <v>198</v>
      </c>
      <c r="C185" s="109">
        <v>198</v>
      </c>
      <c r="D185" s="220"/>
      <c r="E185" s="220"/>
      <c r="F185" s="221"/>
    </row>
    <row r="186" s="207" customFormat="1" ht="29.25" customHeight="1" spans="1:6">
      <c r="A186" s="222" t="s">
        <v>163</v>
      </c>
      <c r="B186" s="109">
        <v>1756</v>
      </c>
      <c r="C186" s="109">
        <v>1756</v>
      </c>
      <c r="D186" s="220"/>
      <c r="E186" s="220"/>
      <c r="F186" s="221"/>
    </row>
    <row r="187" s="207" customFormat="1" ht="29.25" customHeight="1" spans="1:6">
      <c r="A187" s="222" t="s">
        <v>164</v>
      </c>
      <c r="B187" s="109">
        <v>105</v>
      </c>
      <c r="C187" s="109">
        <v>105</v>
      </c>
      <c r="D187" s="220"/>
      <c r="E187" s="220"/>
      <c r="F187" s="221"/>
    </row>
    <row r="188" s="207" customFormat="1" ht="29.25" customHeight="1" spans="1:6">
      <c r="A188" s="222" t="s">
        <v>165</v>
      </c>
      <c r="B188" s="109">
        <v>55</v>
      </c>
      <c r="C188" s="109">
        <v>55</v>
      </c>
      <c r="D188" s="220"/>
      <c r="E188" s="220"/>
      <c r="F188" s="221"/>
    </row>
    <row r="189" s="207" customFormat="1" ht="29.25" customHeight="1" spans="1:6">
      <c r="A189" s="222" t="s">
        <v>166</v>
      </c>
      <c r="B189" s="109">
        <v>1596</v>
      </c>
      <c r="C189" s="109">
        <v>1596</v>
      </c>
      <c r="D189" s="220"/>
      <c r="E189" s="220"/>
      <c r="F189" s="221"/>
    </row>
    <row r="190" s="207" customFormat="1" ht="29.25" customHeight="1" spans="1:6">
      <c r="A190" s="222" t="s">
        <v>167</v>
      </c>
      <c r="B190" s="109">
        <v>26711</v>
      </c>
      <c r="C190" s="109">
        <v>26711</v>
      </c>
      <c r="D190" s="220">
        <v>100</v>
      </c>
      <c r="E190" s="220">
        <v>96.544619944338</v>
      </c>
      <c r="F190" s="221"/>
    </row>
    <row r="191" s="207" customFormat="1" ht="29.25" customHeight="1" spans="1:6">
      <c r="A191" s="222" t="s">
        <v>168</v>
      </c>
      <c r="B191" s="109">
        <v>5615</v>
      </c>
      <c r="C191" s="109">
        <v>5615</v>
      </c>
      <c r="D191" s="220"/>
      <c r="E191" s="220"/>
      <c r="F191" s="221"/>
    </row>
    <row r="192" s="207" customFormat="1" ht="29.25" customHeight="1" spans="1:6">
      <c r="A192" s="222" t="s">
        <v>33</v>
      </c>
      <c r="B192" s="109">
        <v>1024</v>
      </c>
      <c r="C192" s="109">
        <v>1024</v>
      </c>
      <c r="D192" s="220"/>
      <c r="E192" s="220"/>
      <c r="F192" s="221"/>
    </row>
    <row r="193" s="207" customFormat="1" ht="29.25" customHeight="1" spans="1:6">
      <c r="A193" s="222" t="s">
        <v>38</v>
      </c>
      <c r="B193" s="109">
        <v>151</v>
      </c>
      <c r="C193" s="109">
        <v>151</v>
      </c>
      <c r="D193" s="220"/>
      <c r="E193" s="220"/>
      <c r="F193" s="221"/>
    </row>
    <row r="194" s="207" customFormat="1" ht="29.25" customHeight="1" spans="1:6">
      <c r="A194" s="222" t="s">
        <v>169</v>
      </c>
      <c r="B194" s="109">
        <v>391</v>
      </c>
      <c r="C194" s="109">
        <v>391</v>
      </c>
      <c r="D194" s="220"/>
      <c r="E194" s="220"/>
      <c r="F194" s="221"/>
    </row>
    <row r="195" s="207" customFormat="1" ht="29.25" customHeight="1" spans="1:6">
      <c r="A195" s="222" t="s">
        <v>53</v>
      </c>
      <c r="B195" s="109">
        <v>147</v>
      </c>
      <c r="C195" s="109">
        <v>147</v>
      </c>
      <c r="D195" s="220"/>
      <c r="E195" s="220"/>
      <c r="F195" s="221"/>
    </row>
    <row r="196" s="207" customFormat="1" ht="29.25" customHeight="1" spans="1:6">
      <c r="A196" s="222" t="s">
        <v>170</v>
      </c>
      <c r="B196" s="109">
        <v>2312</v>
      </c>
      <c r="C196" s="109">
        <v>2312</v>
      </c>
      <c r="D196" s="220"/>
      <c r="E196" s="220"/>
      <c r="F196" s="221"/>
    </row>
    <row r="197" s="207" customFormat="1" ht="29.25" customHeight="1" spans="1:6">
      <c r="A197" s="222" t="s">
        <v>171</v>
      </c>
      <c r="B197" s="109">
        <v>925</v>
      </c>
      <c r="C197" s="109">
        <v>925</v>
      </c>
      <c r="D197" s="220"/>
      <c r="E197" s="220"/>
      <c r="F197" s="221"/>
    </row>
    <row r="198" s="207" customFormat="1" ht="29.25" customHeight="1" spans="1:6">
      <c r="A198" s="222" t="s">
        <v>172</v>
      </c>
      <c r="B198" s="109">
        <v>665</v>
      </c>
      <c r="C198" s="109">
        <v>665</v>
      </c>
      <c r="D198" s="220"/>
      <c r="E198" s="220"/>
      <c r="F198" s="221"/>
    </row>
    <row r="199" s="207" customFormat="1" ht="29.25" customHeight="1" spans="1:6">
      <c r="A199" s="222" t="s">
        <v>173</v>
      </c>
      <c r="B199" s="109">
        <v>989</v>
      </c>
      <c r="C199" s="109">
        <v>989</v>
      </c>
      <c r="D199" s="220"/>
      <c r="E199" s="220"/>
      <c r="F199" s="221"/>
    </row>
    <row r="200" s="207" customFormat="1" ht="29.25" customHeight="1" spans="1:6">
      <c r="A200" s="222" t="s">
        <v>33</v>
      </c>
      <c r="B200" s="109">
        <v>620</v>
      </c>
      <c r="C200" s="109">
        <v>620</v>
      </c>
      <c r="D200" s="220"/>
      <c r="E200" s="220"/>
      <c r="F200" s="221"/>
    </row>
    <row r="201" s="207" customFormat="1" ht="29.25" customHeight="1" spans="1:6">
      <c r="A201" s="222" t="s">
        <v>174</v>
      </c>
      <c r="B201" s="109">
        <v>-253</v>
      </c>
      <c r="C201" s="109">
        <v>-253</v>
      </c>
      <c r="D201" s="220"/>
      <c r="E201" s="220"/>
      <c r="F201" s="221"/>
    </row>
    <row r="202" s="207" customFormat="1" ht="29.25" customHeight="1" spans="1:6">
      <c r="A202" s="222" t="s">
        <v>175</v>
      </c>
      <c r="B202" s="109">
        <v>122</v>
      </c>
      <c r="C202" s="109">
        <v>122</v>
      </c>
      <c r="D202" s="220"/>
      <c r="E202" s="220"/>
      <c r="F202" s="221"/>
    </row>
    <row r="203" s="207" customFormat="1" ht="29.25" customHeight="1" spans="1:6">
      <c r="A203" s="222" t="s">
        <v>176</v>
      </c>
      <c r="B203" s="109">
        <v>500</v>
      </c>
      <c r="C203" s="109">
        <v>500</v>
      </c>
      <c r="D203" s="220"/>
      <c r="E203" s="220"/>
      <c r="F203" s="221"/>
    </row>
    <row r="204" s="207" customFormat="1" ht="29.25" customHeight="1" spans="1:6">
      <c r="A204" s="222" t="s">
        <v>177</v>
      </c>
      <c r="B204" s="109">
        <v>6812</v>
      </c>
      <c r="C204" s="109">
        <v>6812</v>
      </c>
      <c r="D204" s="220"/>
      <c r="E204" s="220"/>
      <c r="F204" s="221"/>
    </row>
    <row r="205" s="207" customFormat="1" ht="29.25" customHeight="1" spans="1:6">
      <c r="A205" s="222" t="s">
        <v>178</v>
      </c>
      <c r="B205" s="109">
        <v>1308</v>
      </c>
      <c r="C205" s="109">
        <v>1308</v>
      </c>
      <c r="D205" s="220"/>
      <c r="E205" s="220"/>
      <c r="F205" s="221"/>
    </row>
    <row r="206" s="207" customFormat="1" ht="29.25" customHeight="1" spans="1:6">
      <c r="A206" s="222" t="s">
        <v>179</v>
      </c>
      <c r="B206" s="109">
        <v>1156</v>
      </c>
      <c r="C206" s="109">
        <v>1156</v>
      </c>
      <c r="D206" s="220"/>
      <c r="E206" s="220"/>
      <c r="F206" s="221"/>
    </row>
    <row r="207" s="207" customFormat="1" ht="29.25" customHeight="1" spans="1:6">
      <c r="A207" s="222" t="s">
        <v>180</v>
      </c>
      <c r="B207" s="109">
        <v>18</v>
      </c>
      <c r="C207" s="109">
        <v>18</v>
      </c>
      <c r="D207" s="220"/>
      <c r="E207" s="220"/>
      <c r="F207" s="221"/>
    </row>
    <row r="208" s="207" customFormat="1" ht="29.25" customHeight="1" spans="1:6">
      <c r="A208" s="222" t="s">
        <v>181</v>
      </c>
      <c r="B208" s="109">
        <v>3</v>
      </c>
      <c r="C208" s="109">
        <v>3</v>
      </c>
      <c r="D208" s="220"/>
      <c r="E208" s="220"/>
      <c r="F208" s="221"/>
    </row>
    <row r="209" s="207" customFormat="1" ht="29.25" customHeight="1" spans="1:6">
      <c r="A209" s="222" t="s">
        <v>182</v>
      </c>
      <c r="B209" s="109">
        <v>4351</v>
      </c>
      <c r="C209" s="109">
        <v>4351</v>
      </c>
      <c r="D209" s="220"/>
      <c r="E209" s="220"/>
      <c r="F209" s="221"/>
    </row>
    <row r="210" s="207" customFormat="1" ht="29.25" customHeight="1" spans="1:6">
      <c r="A210" s="222" t="s">
        <v>183</v>
      </c>
      <c r="B210" s="109">
        <v>-24</v>
      </c>
      <c r="C210" s="109">
        <v>-24</v>
      </c>
      <c r="D210" s="220"/>
      <c r="E210" s="220"/>
      <c r="F210" s="221"/>
    </row>
    <row r="211" s="207" customFormat="1" ht="29.25" customHeight="1" spans="1:6">
      <c r="A211" s="222" t="s">
        <v>184</v>
      </c>
      <c r="B211" s="109">
        <v>1948</v>
      </c>
      <c r="C211" s="109">
        <v>1948</v>
      </c>
      <c r="D211" s="220"/>
      <c r="E211" s="220"/>
      <c r="F211" s="221"/>
    </row>
    <row r="212" s="207" customFormat="1" ht="29.25" customHeight="1" spans="1:6">
      <c r="A212" s="222" t="s">
        <v>185</v>
      </c>
      <c r="B212" s="109">
        <v>1948</v>
      </c>
      <c r="C212" s="109">
        <v>1948</v>
      </c>
      <c r="D212" s="220"/>
      <c r="E212" s="220"/>
      <c r="F212" s="221"/>
    </row>
    <row r="213" s="207" customFormat="1" ht="29.25" customHeight="1" spans="1:6">
      <c r="A213" s="222" t="s">
        <v>186</v>
      </c>
      <c r="B213" s="109">
        <v>1894</v>
      </c>
      <c r="C213" s="109">
        <v>1894</v>
      </c>
      <c r="D213" s="220"/>
      <c r="E213" s="220"/>
      <c r="F213" s="221"/>
    </row>
    <row r="214" s="207" customFormat="1" ht="29.25" customHeight="1" spans="1:6">
      <c r="A214" s="222" t="s">
        <v>187</v>
      </c>
      <c r="B214" s="109">
        <v>331</v>
      </c>
      <c r="C214" s="109">
        <v>331</v>
      </c>
      <c r="D214" s="220"/>
      <c r="E214" s="220"/>
      <c r="F214" s="221"/>
    </row>
    <row r="215" s="207" customFormat="1" ht="29.25" customHeight="1" spans="1:6">
      <c r="A215" s="222" t="s">
        <v>188</v>
      </c>
      <c r="B215" s="109">
        <v>1562</v>
      </c>
      <c r="C215" s="109">
        <v>1562</v>
      </c>
      <c r="D215" s="220"/>
      <c r="E215" s="220"/>
      <c r="F215" s="221"/>
    </row>
    <row r="216" s="207" customFormat="1" ht="29.25" customHeight="1" spans="1:6">
      <c r="A216" s="222" t="s">
        <v>189</v>
      </c>
      <c r="B216" s="109">
        <v>1</v>
      </c>
      <c r="C216" s="109">
        <v>1</v>
      </c>
      <c r="D216" s="220"/>
      <c r="E216" s="220"/>
      <c r="F216" s="221"/>
    </row>
    <row r="217" s="207" customFormat="1" ht="29.25" customHeight="1" spans="1:6">
      <c r="A217" s="222" t="s">
        <v>190</v>
      </c>
      <c r="B217" s="109">
        <v>3944</v>
      </c>
      <c r="C217" s="109">
        <v>3944</v>
      </c>
      <c r="D217" s="220"/>
      <c r="E217" s="220"/>
      <c r="F217" s="221"/>
    </row>
    <row r="218" s="207" customFormat="1" ht="29.25" customHeight="1" spans="1:6">
      <c r="A218" s="222" t="s">
        <v>191</v>
      </c>
      <c r="B218" s="109">
        <v>70</v>
      </c>
      <c r="C218" s="109">
        <v>70</v>
      </c>
      <c r="D218" s="220"/>
      <c r="E218" s="220"/>
      <c r="F218" s="221"/>
    </row>
    <row r="219" s="207" customFormat="1" ht="29.25" customHeight="1" spans="1:6">
      <c r="A219" s="222" t="s">
        <v>192</v>
      </c>
      <c r="B219" s="109">
        <v>382</v>
      </c>
      <c r="C219" s="109">
        <v>382</v>
      </c>
      <c r="D219" s="220"/>
      <c r="E219" s="220"/>
      <c r="F219" s="221"/>
    </row>
    <row r="220" s="207" customFormat="1" ht="29.25" customHeight="1" spans="1:6">
      <c r="A220" s="222" t="s">
        <v>193</v>
      </c>
      <c r="B220" s="109">
        <v>43</v>
      </c>
      <c r="C220" s="109">
        <v>43</v>
      </c>
      <c r="D220" s="220"/>
      <c r="E220" s="220"/>
      <c r="F220" s="221"/>
    </row>
    <row r="221" s="207" customFormat="1" ht="29.25" customHeight="1" spans="1:6">
      <c r="A221" s="222" t="s">
        <v>194</v>
      </c>
      <c r="B221" s="109">
        <v>-65</v>
      </c>
      <c r="C221" s="109">
        <v>-65</v>
      </c>
      <c r="D221" s="220"/>
      <c r="E221" s="220"/>
      <c r="F221" s="221"/>
    </row>
    <row r="222" s="207" customFormat="1" ht="29.25" customHeight="1" spans="1:6">
      <c r="A222" s="222" t="s">
        <v>195</v>
      </c>
      <c r="B222" s="109">
        <v>594</v>
      </c>
      <c r="C222" s="109">
        <v>594</v>
      </c>
      <c r="D222" s="220"/>
      <c r="E222" s="220"/>
      <c r="F222" s="221"/>
    </row>
    <row r="223" s="206" customFormat="1" ht="29.25" customHeight="1" spans="1:6">
      <c r="A223" s="222" t="s">
        <v>196</v>
      </c>
      <c r="B223" s="109">
        <v>2920</v>
      </c>
      <c r="C223" s="109">
        <v>2920</v>
      </c>
      <c r="D223" s="220"/>
      <c r="E223" s="220"/>
      <c r="F223" s="221"/>
    </row>
    <row r="224" s="207" customFormat="1" ht="29.25" customHeight="1" spans="1:6">
      <c r="A224" s="222" t="s">
        <v>197</v>
      </c>
      <c r="B224" s="109">
        <v>4005</v>
      </c>
      <c r="C224" s="109">
        <v>4005</v>
      </c>
      <c r="D224" s="220"/>
      <c r="E224" s="220"/>
      <c r="F224" s="221"/>
    </row>
    <row r="225" s="207" customFormat="1" ht="29.25" customHeight="1" spans="1:6">
      <c r="A225" s="222" t="s">
        <v>198</v>
      </c>
      <c r="B225" s="109">
        <v>2382</v>
      </c>
      <c r="C225" s="109">
        <v>2382</v>
      </c>
      <c r="D225" s="220"/>
      <c r="E225" s="220"/>
      <c r="F225" s="221"/>
    </row>
    <row r="226" s="207" customFormat="1" ht="29.25" customHeight="1" spans="1:6">
      <c r="A226" s="222" t="s">
        <v>199</v>
      </c>
      <c r="B226" s="109">
        <v>1323</v>
      </c>
      <c r="C226" s="109">
        <v>1323</v>
      </c>
      <c r="D226" s="220"/>
      <c r="E226" s="220"/>
      <c r="F226" s="221"/>
    </row>
    <row r="227" s="207" customFormat="1" ht="29.25" customHeight="1" spans="1:6">
      <c r="A227" s="222" t="s">
        <v>200</v>
      </c>
      <c r="B227" s="109">
        <v>300</v>
      </c>
      <c r="C227" s="109">
        <v>300</v>
      </c>
      <c r="D227" s="220"/>
      <c r="E227" s="220"/>
      <c r="F227" s="221"/>
    </row>
    <row r="228" s="207" customFormat="1" ht="29.25" customHeight="1" spans="1:6">
      <c r="A228" s="222" t="s">
        <v>201</v>
      </c>
      <c r="B228" s="109">
        <v>332</v>
      </c>
      <c r="C228" s="109">
        <v>332</v>
      </c>
      <c r="D228" s="220"/>
      <c r="E228" s="220"/>
      <c r="F228" s="221"/>
    </row>
    <row r="229" s="207" customFormat="1" ht="29.25" customHeight="1" spans="1:6">
      <c r="A229" s="222" t="s">
        <v>33</v>
      </c>
      <c r="B229" s="109">
        <v>198</v>
      </c>
      <c r="C229" s="109">
        <v>198</v>
      </c>
      <c r="D229" s="220"/>
      <c r="E229" s="220"/>
      <c r="F229" s="221"/>
    </row>
    <row r="230" s="207" customFormat="1" ht="29.25" customHeight="1" spans="1:6">
      <c r="A230" s="222" t="s">
        <v>202</v>
      </c>
      <c r="B230" s="109">
        <v>11</v>
      </c>
      <c r="C230" s="109">
        <v>11</v>
      </c>
      <c r="D230" s="220"/>
      <c r="E230" s="220"/>
      <c r="F230" s="221"/>
    </row>
    <row r="231" s="206" customFormat="1" ht="29.25" customHeight="1" spans="1:6">
      <c r="A231" s="222" t="s">
        <v>203</v>
      </c>
      <c r="B231" s="109">
        <v>3</v>
      </c>
      <c r="C231" s="109">
        <v>3</v>
      </c>
      <c r="D231" s="220"/>
      <c r="E231" s="220"/>
      <c r="F231" s="221"/>
    </row>
    <row r="232" s="206" customFormat="1" ht="29.25" customHeight="1" spans="1:6">
      <c r="A232" s="222" t="s">
        <v>204</v>
      </c>
      <c r="B232" s="109">
        <v>10</v>
      </c>
      <c r="C232" s="109">
        <v>10</v>
      </c>
      <c r="D232" s="220"/>
      <c r="E232" s="220"/>
      <c r="F232" s="221"/>
    </row>
    <row r="233" s="207" customFormat="1" ht="29.25" customHeight="1" spans="1:6">
      <c r="A233" s="222" t="s">
        <v>205</v>
      </c>
      <c r="B233" s="109">
        <v>110</v>
      </c>
      <c r="C233" s="109">
        <v>110</v>
      </c>
      <c r="D233" s="220"/>
      <c r="E233" s="220"/>
      <c r="F233" s="221"/>
    </row>
    <row r="234" s="207" customFormat="1" ht="29.25" customHeight="1" spans="1:6">
      <c r="A234" s="222" t="s">
        <v>206</v>
      </c>
      <c r="B234" s="109">
        <v>109</v>
      </c>
      <c r="C234" s="109">
        <v>109</v>
      </c>
      <c r="D234" s="220"/>
      <c r="E234" s="220"/>
      <c r="F234" s="221"/>
    </row>
    <row r="235" s="207" customFormat="1" ht="29.25" customHeight="1" spans="1:6">
      <c r="A235" s="222" t="s">
        <v>33</v>
      </c>
      <c r="B235" s="109">
        <v>109</v>
      </c>
      <c r="C235" s="109">
        <v>109</v>
      </c>
      <c r="D235" s="220"/>
      <c r="E235" s="220"/>
      <c r="F235" s="221"/>
    </row>
    <row r="236" s="207" customFormat="1" ht="29.25" customHeight="1" spans="1:6">
      <c r="A236" s="222" t="s">
        <v>207</v>
      </c>
      <c r="B236" s="109">
        <v>365</v>
      </c>
      <c r="C236" s="109">
        <v>365</v>
      </c>
      <c r="D236" s="220"/>
      <c r="E236" s="220"/>
      <c r="F236" s="221"/>
    </row>
    <row r="237" s="207" customFormat="1" ht="29.25" customHeight="1" spans="1:6">
      <c r="A237" s="222" t="s">
        <v>208</v>
      </c>
      <c r="B237" s="109">
        <v>365</v>
      </c>
      <c r="C237" s="109">
        <v>365</v>
      </c>
      <c r="D237" s="220"/>
      <c r="E237" s="220"/>
      <c r="F237" s="221"/>
    </row>
    <row r="238" s="207" customFormat="1" ht="29.25" customHeight="1" spans="1:6">
      <c r="A238" s="222" t="s">
        <v>209</v>
      </c>
      <c r="B238" s="109">
        <v>33</v>
      </c>
      <c r="C238" s="109">
        <v>33</v>
      </c>
      <c r="D238" s="220"/>
      <c r="E238" s="220"/>
      <c r="F238" s="221"/>
    </row>
    <row r="239" s="207" customFormat="1" ht="29.25" customHeight="1" spans="1:6">
      <c r="A239" s="222" t="s">
        <v>210</v>
      </c>
      <c r="B239" s="109">
        <v>33</v>
      </c>
      <c r="C239" s="109">
        <v>33</v>
      </c>
      <c r="D239" s="220"/>
      <c r="E239" s="220"/>
      <c r="F239" s="221"/>
    </row>
    <row r="240" s="207" customFormat="1" ht="29.25" customHeight="1" spans="1:6">
      <c r="A240" s="222" t="s">
        <v>211</v>
      </c>
      <c r="B240" s="109">
        <v>609</v>
      </c>
      <c r="C240" s="109">
        <v>609</v>
      </c>
      <c r="D240" s="220"/>
      <c r="E240" s="220"/>
      <c r="F240" s="225"/>
    </row>
    <row r="241" s="207" customFormat="1" ht="29.25" customHeight="1" spans="1:6">
      <c r="A241" s="222" t="s">
        <v>33</v>
      </c>
      <c r="B241" s="109">
        <v>514</v>
      </c>
      <c r="C241" s="109">
        <v>514</v>
      </c>
      <c r="D241" s="220"/>
      <c r="E241" s="220"/>
      <c r="F241" s="225"/>
    </row>
    <row r="242" s="207" customFormat="1" ht="29.25" customHeight="1" spans="1:6">
      <c r="A242" s="222" t="s">
        <v>212</v>
      </c>
      <c r="B242" s="109">
        <v>95</v>
      </c>
      <c r="C242" s="109">
        <v>95</v>
      </c>
      <c r="D242" s="220"/>
      <c r="E242" s="220"/>
      <c r="F242" s="225"/>
    </row>
    <row r="243" s="207" customFormat="1" ht="29.25" customHeight="1" spans="1:6">
      <c r="A243" s="222" t="s">
        <v>213</v>
      </c>
      <c r="B243" s="109">
        <v>56</v>
      </c>
      <c r="C243" s="109">
        <v>56</v>
      </c>
      <c r="D243" s="220"/>
      <c r="E243" s="220"/>
      <c r="F243" s="225"/>
    </row>
    <row r="244" s="207" customFormat="1" ht="29.25" customHeight="1" spans="1:6">
      <c r="A244" s="222" t="s">
        <v>214</v>
      </c>
      <c r="B244" s="109">
        <v>56</v>
      </c>
      <c r="C244" s="109">
        <v>56</v>
      </c>
      <c r="D244" s="220"/>
      <c r="E244" s="220"/>
      <c r="F244" s="225"/>
    </row>
    <row r="245" s="207" customFormat="1" ht="29.25" customHeight="1" spans="1:6">
      <c r="A245" s="222" t="s">
        <v>215</v>
      </c>
      <c r="B245" s="109">
        <v>184783</v>
      </c>
      <c r="C245" s="109">
        <v>184783</v>
      </c>
      <c r="D245" s="220">
        <v>100</v>
      </c>
      <c r="E245" s="220">
        <v>104.141821747805</v>
      </c>
      <c r="F245" s="225"/>
    </row>
    <row r="246" s="207" customFormat="1" ht="29.25" customHeight="1" spans="1:6">
      <c r="A246" s="222" t="s">
        <v>216</v>
      </c>
      <c r="B246" s="109">
        <v>1956</v>
      </c>
      <c r="C246" s="109">
        <v>1956</v>
      </c>
      <c r="D246" s="220"/>
      <c r="E246" s="220"/>
      <c r="F246" s="225"/>
    </row>
    <row r="247" s="207" customFormat="1" ht="29.25" customHeight="1" spans="1:6">
      <c r="A247" s="222" t="s">
        <v>33</v>
      </c>
      <c r="B247" s="109">
        <v>1392</v>
      </c>
      <c r="C247" s="109">
        <v>1392</v>
      </c>
      <c r="D247" s="220"/>
      <c r="E247" s="220"/>
      <c r="F247" s="225"/>
    </row>
    <row r="248" s="207" customFormat="1" ht="29.25" customHeight="1" spans="1:6">
      <c r="A248" s="222" t="s">
        <v>36</v>
      </c>
      <c r="B248" s="109">
        <v>54</v>
      </c>
      <c r="C248" s="109">
        <v>54</v>
      </c>
      <c r="D248" s="220"/>
      <c r="E248" s="220"/>
      <c r="F248" s="225"/>
    </row>
    <row r="249" s="207" customFormat="1" ht="29.25" customHeight="1" spans="1:6">
      <c r="A249" s="222" t="s">
        <v>217</v>
      </c>
      <c r="B249" s="109">
        <v>510</v>
      </c>
      <c r="C249" s="109">
        <v>510</v>
      </c>
      <c r="D249" s="220"/>
      <c r="E249" s="220"/>
      <c r="F249" s="225"/>
    </row>
    <row r="250" s="207" customFormat="1" ht="29.25" customHeight="1" spans="1:6">
      <c r="A250" s="222" t="s">
        <v>218</v>
      </c>
      <c r="B250" s="109">
        <v>17124</v>
      </c>
      <c r="C250" s="109">
        <v>17124</v>
      </c>
      <c r="D250" s="220"/>
      <c r="E250" s="220"/>
      <c r="F250" s="225"/>
    </row>
    <row r="251" s="207" customFormat="1" ht="29.25" customHeight="1" spans="1:6">
      <c r="A251" s="222" t="s">
        <v>219</v>
      </c>
      <c r="B251" s="109">
        <v>14193</v>
      </c>
      <c r="C251" s="109">
        <v>14193</v>
      </c>
      <c r="D251" s="220"/>
      <c r="E251" s="220"/>
      <c r="F251" s="225"/>
    </row>
    <row r="252" s="207" customFormat="1" ht="29.25" customHeight="1" spans="1:6">
      <c r="A252" s="222" t="s">
        <v>220</v>
      </c>
      <c r="B252" s="109">
        <v>975</v>
      </c>
      <c r="C252" s="109">
        <v>975</v>
      </c>
      <c r="D252" s="220"/>
      <c r="E252" s="220"/>
      <c r="F252" s="225"/>
    </row>
    <row r="253" s="207" customFormat="1" ht="29.25" customHeight="1" spans="1:6">
      <c r="A253" s="222" t="s">
        <v>221</v>
      </c>
      <c r="B253" s="109">
        <v>53</v>
      </c>
      <c r="C253" s="109">
        <v>53</v>
      </c>
      <c r="D253" s="220"/>
      <c r="E253" s="220"/>
      <c r="F253" s="225"/>
    </row>
    <row r="254" s="207" customFormat="1" ht="29.25" customHeight="1" spans="1:6">
      <c r="A254" s="222" t="s">
        <v>222</v>
      </c>
      <c r="B254" s="109">
        <v>356</v>
      </c>
      <c r="C254" s="109">
        <v>356</v>
      </c>
      <c r="D254" s="220"/>
      <c r="E254" s="220"/>
      <c r="F254" s="225"/>
    </row>
    <row r="255" s="207" customFormat="1" ht="29.25" customHeight="1" spans="1:6">
      <c r="A255" s="222" t="s">
        <v>223</v>
      </c>
      <c r="B255" s="109">
        <v>1547</v>
      </c>
      <c r="C255" s="109">
        <v>1547</v>
      </c>
      <c r="D255" s="220"/>
      <c r="E255" s="220"/>
      <c r="F255" s="225"/>
    </row>
    <row r="256" s="207" customFormat="1" ht="29.25" customHeight="1" spans="1:6">
      <c r="A256" s="222" t="s">
        <v>224</v>
      </c>
      <c r="B256" s="109">
        <v>9780</v>
      </c>
      <c r="C256" s="109">
        <v>9780</v>
      </c>
      <c r="D256" s="220"/>
      <c r="E256" s="220"/>
      <c r="F256" s="225"/>
    </row>
    <row r="257" s="207" customFormat="1" ht="29.25" customHeight="1" spans="1:6">
      <c r="A257" s="222" t="s">
        <v>225</v>
      </c>
      <c r="B257" s="109">
        <v>1345</v>
      </c>
      <c r="C257" s="109">
        <v>1345</v>
      </c>
      <c r="D257" s="220"/>
      <c r="E257" s="220"/>
      <c r="F257" s="225"/>
    </row>
    <row r="258" s="207" customFormat="1" ht="29.25" customHeight="1" spans="1:6">
      <c r="A258" s="222" t="s">
        <v>226</v>
      </c>
      <c r="B258" s="109">
        <v>401</v>
      </c>
      <c r="C258" s="109">
        <v>401</v>
      </c>
      <c r="D258" s="220"/>
      <c r="E258" s="220"/>
      <c r="F258" s="225"/>
    </row>
    <row r="259" s="207" customFormat="1" ht="29.25" customHeight="1" spans="1:6">
      <c r="A259" s="222" t="s">
        <v>227</v>
      </c>
      <c r="B259" s="109">
        <v>1118</v>
      </c>
      <c r="C259" s="109">
        <v>1118</v>
      </c>
      <c r="D259" s="220"/>
      <c r="E259" s="220"/>
      <c r="F259" s="225"/>
    </row>
    <row r="260" s="207" customFormat="1" ht="29.25" customHeight="1" spans="1:6">
      <c r="A260" s="222" t="s">
        <v>228</v>
      </c>
      <c r="B260" s="109">
        <v>366</v>
      </c>
      <c r="C260" s="109">
        <v>366</v>
      </c>
      <c r="D260" s="220"/>
      <c r="E260" s="220"/>
      <c r="F260" s="225"/>
    </row>
    <row r="261" s="207" customFormat="1" ht="29.25" customHeight="1" spans="1:6">
      <c r="A261" s="222" t="s">
        <v>229</v>
      </c>
      <c r="B261" s="109">
        <v>208</v>
      </c>
      <c r="C261" s="109">
        <v>208</v>
      </c>
      <c r="D261" s="220"/>
      <c r="E261" s="220"/>
      <c r="F261" s="225"/>
    </row>
    <row r="262" s="207" customFormat="1" ht="29.25" customHeight="1" spans="1:6">
      <c r="A262" s="222" t="s">
        <v>230</v>
      </c>
      <c r="B262" s="109">
        <v>571</v>
      </c>
      <c r="C262" s="109">
        <v>571</v>
      </c>
      <c r="D262" s="220"/>
      <c r="E262" s="220"/>
      <c r="F262" s="225"/>
    </row>
    <row r="263" s="207" customFormat="1" ht="29.25" customHeight="1" spans="1:6">
      <c r="A263" s="222" t="s">
        <v>231</v>
      </c>
      <c r="B263" s="109">
        <v>594</v>
      </c>
      <c r="C263" s="109">
        <v>594</v>
      </c>
      <c r="D263" s="220"/>
      <c r="E263" s="220"/>
      <c r="F263" s="225"/>
    </row>
    <row r="264" s="207" customFormat="1" ht="29.25" customHeight="1" spans="1:6">
      <c r="A264" s="222" t="s">
        <v>232</v>
      </c>
      <c r="B264" s="109">
        <v>5151</v>
      </c>
      <c r="C264" s="109">
        <v>5151</v>
      </c>
      <c r="D264" s="220"/>
      <c r="E264" s="220"/>
      <c r="F264" s="225"/>
    </row>
    <row r="265" s="207" customFormat="1" ht="29.25" customHeight="1" spans="1:6">
      <c r="A265" s="222" t="s">
        <v>233</v>
      </c>
      <c r="B265" s="109">
        <v>26</v>
      </c>
      <c r="C265" s="109">
        <v>26</v>
      </c>
      <c r="D265" s="220"/>
      <c r="E265" s="220"/>
      <c r="F265" s="225"/>
    </row>
    <row r="266" s="207" customFormat="1" ht="29.25" customHeight="1" spans="1:6">
      <c r="A266" s="222" t="s">
        <v>234</v>
      </c>
      <c r="B266" s="109">
        <v>155018</v>
      </c>
      <c r="C266" s="109">
        <v>155018</v>
      </c>
      <c r="D266" s="220"/>
      <c r="E266" s="220"/>
      <c r="F266" s="225"/>
    </row>
    <row r="267" s="207" customFormat="1" ht="29.25" customHeight="1" spans="1:6">
      <c r="A267" s="222" t="s">
        <v>235</v>
      </c>
      <c r="B267" s="109"/>
      <c r="C267" s="109"/>
      <c r="D267" s="220"/>
      <c r="E267" s="220"/>
      <c r="F267" s="225"/>
    </row>
    <row r="268" s="207" customFormat="1" ht="29.25" customHeight="1" spans="1:6">
      <c r="A268" s="222" t="s">
        <v>236</v>
      </c>
      <c r="B268" s="109">
        <v>38</v>
      </c>
      <c r="C268" s="109">
        <v>38</v>
      </c>
      <c r="D268" s="220"/>
      <c r="E268" s="220"/>
      <c r="F268" s="225"/>
    </row>
    <row r="269" s="207" customFormat="1" ht="29.25" customHeight="1" spans="1:6">
      <c r="A269" s="222" t="s">
        <v>237</v>
      </c>
      <c r="B269" s="109">
        <v>38</v>
      </c>
      <c r="C269" s="109">
        <v>38</v>
      </c>
      <c r="D269" s="220"/>
      <c r="E269" s="220"/>
      <c r="F269" s="225"/>
    </row>
    <row r="270" s="207" customFormat="1" ht="29.25" customHeight="1" spans="1:6">
      <c r="A270" s="222" t="s">
        <v>238</v>
      </c>
      <c r="B270" s="109">
        <v>33</v>
      </c>
      <c r="C270" s="109">
        <v>33</v>
      </c>
      <c r="D270" s="220"/>
      <c r="E270" s="220"/>
      <c r="F270" s="225"/>
    </row>
    <row r="271" s="207" customFormat="1" ht="29.25" customHeight="1" spans="1:6">
      <c r="A271" s="222" t="s">
        <v>239</v>
      </c>
      <c r="B271" s="109">
        <v>33</v>
      </c>
      <c r="C271" s="109">
        <v>33</v>
      </c>
      <c r="D271" s="220"/>
      <c r="E271" s="220"/>
      <c r="F271" s="225"/>
    </row>
    <row r="272" s="207" customFormat="1" ht="29.25" customHeight="1" spans="1:6">
      <c r="A272" s="222" t="s">
        <v>234</v>
      </c>
      <c r="B272" s="109">
        <v>155018</v>
      </c>
      <c r="C272" s="109">
        <v>155018</v>
      </c>
      <c r="D272" s="220"/>
      <c r="E272" s="220"/>
      <c r="F272" s="225"/>
    </row>
    <row r="273" s="207" customFormat="1" ht="29.25" customHeight="1" spans="1:6">
      <c r="A273" s="222" t="s">
        <v>235</v>
      </c>
      <c r="B273" s="109">
        <v>155018</v>
      </c>
      <c r="C273" s="109">
        <v>155018</v>
      </c>
      <c r="D273" s="220"/>
      <c r="E273" s="220"/>
      <c r="F273" s="225"/>
    </row>
    <row r="274" s="207" customFormat="1" ht="29.25" customHeight="1" spans="1:6">
      <c r="A274" s="222" t="s">
        <v>240</v>
      </c>
      <c r="B274" s="109">
        <v>162</v>
      </c>
      <c r="C274" s="109">
        <v>162</v>
      </c>
      <c r="D274" s="220"/>
      <c r="E274" s="220"/>
      <c r="F274" s="225"/>
    </row>
    <row r="275" s="207" customFormat="1" ht="29.25" customHeight="1" spans="1:6">
      <c r="A275" s="222" t="s">
        <v>241</v>
      </c>
      <c r="B275" s="109">
        <v>162</v>
      </c>
      <c r="C275" s="109">
        <v>162</v>
      </c>
      <c r="D275" s="220"/>
      <c r="E275" s="220"/>
      <c r="F275" s="225"/>
    </row>
    <row r="276" s="207" customFormat="1" ht="29.25" customHeight="1" spans="1:6">
      <c r="A276" s="222" t="s">
        <v>242</v>
      </c>
      <c r="B276" s="109">
        <v>629</v>
      </c>
      <c r="C276" s="109">
        <v>629</v>
      </c>
      <c r="D276" s="220"/>
      <c r="E276" s="220"/>
      <c r="F276" s="225"/>
    </row>
    <row r="277" s="207" customFormat="1" ht="29.25" customHeight="1" spans="1:6">
      <c r="A277" s="222" t="s">
        <v>33</v>
      </c>
      <c r="B277" s="109">
        <v>177</v>
      </c>
      <c r="C277" s="109">
        <v>177</v>
      </c>
      <c r="D277" s="220"/>
      <c r="E277" s="220"/>
      <c r="F277" s="225"/>
    </row>
    <row r="278" s="207" customFormat="1" ht="29.25" customHeight="1" spans="1:6">
      <c r="A278" s="222" t="s">
        <v>53</v>
      </c>
      <c r="B278" s="109">
        <v>212</v>
      </c>
      <c r="C278" s="109">
        <v>212</v>
      </c>
      <c r="D278" s="220"/>
      <c r="E278" s="220"/>
      <c r="F278" s="225"/>
    </row>
    <row r="279" s="207" customFormat="1" ht="29.25" customHeight="1" spans="1:6">
      <c r="A279" s="222" t="s">
        <v>243</v>
      </c>
      <c r="B279" s="109">
        <v>10</v>
      </c>
      <c r="C279" s="109">
        <v>10</v>
      </c>
      <c r="D279" s="220"/>
      <c r="E279" s="220"/>
      <c r="F279" s="225"/>
    </row>
    <row r="280" s="207" customFormat="1" ht="29.25" customHeight="1" spans="1:6">
      <c r="A280" s="222" t="s">
        <v>244</v>
      </c>
      <c r="B280" s="109">
        <v>230</v>
      </c>
      <c r="C280" s="109">
        <v>230</v>
      </c>
      <c r="D280" s="220"/>
      <c r="E280" s="220"/>
      <c r="F280" s="225"/>
    </row>
    <row r="281" s="207" customFormat="1" ht="29.25" customHeight="1" spans="1:6">
      <c r="A281" s="222" t="s">
        <v>245</v>
      </c>
      <c r="B281" s="109">
        <v>43</v>
      </c>
      <c r="C281" s="109">
        <v>43</v>
      </c>
      <c r="D281" s="220"/>
      <c r="E281" s="220"/>
      <c r="F281" s="225"/>
    </row>
    <row r="282" s="207" customFormat="1" ht="29.25" customHeight="1" spans="1:6">
      <c r="A282" s="222" t="s">
        <v>246</v>
      </c>
      <c r="B282" s="109">
        <v>43</v>
      </c>
      <c r="C282" s="109">
        <v>43</v>
      </c>
      <c r="D282" s="220"/>
      <c r="E282" s="220"/>
      <c r="F282" s="225"/>
    </row>
    <row r="283" s="207" customFormat="1" ht="29.25" customHeight="1" spans="1:6">
      <c r="A283" s="222" t="s">
        <v>247</v>
      </c>
      <c r="B283" s="109">
        <v>15471</v>
      </c>
      <c r="C283" s="109">
        <v>14372</v>
      </c>
      <c r="D283" s="220">
        <v>92.8963867881843</v>
      </c>
      <c r="E283" s="220">
        <v>67.0773826192476</v>
      </c>
      <c r="F283" s="225"/>
    </row>
    <row r="284" s="207" customFormat="1" ht="29.25" customHeight="1" spans="1:6">
      <c r="A284" s="222" t="s">
        <v>248</v>
      </c>
      <c r="B284" s="109">
        <v>1611</v>
      </c>
      <c r="C284" s="109">
        <v>1611</v>
      </c>
      <c r="D284" s="220"/>
      <c r="E284" s="220"/>
      <c r="F284" s="225"/>
    </row>
    <row r="285" s="207" customFormat="1" ht="29.25" customHeight="1" spans="1:6">
      <c r="A285" s="222" t="s">
        <v>33</v>
      </c>
      <c r="B285" s="109">
        <v>1388</v>
      </c>
      <c r="C285" s="109">
        <v>1388</v>
      </c>
      <c r="D285" s="220"/>
      <c r="E285" s="220"/>
      <c r="F285" s="225"/>
    </row>
    <row r="286" s="207" customFormat="1" ht="29.25" customHeight="1" spans="1:6">
      <c r="A286" s="222" t="s">
        <v>36</v>
      </c>
      <c r="B286" s="109">
        <v>73</v>
      </c>
      <c r="C286" s="109">
        <v>73</v>
      </c>
      <c r="D286" s="220"/>
      <c r="E286" s="220"/>
      <c r="F286" s="225"/>
    </row>
    <row r="287" s="207" customFormat="1" ht="29.25" customHeight="1" spans="1:6">
      <c r="A287" s="222" t="s">
        <v>249</v>
      </c>
      <c r="B287" s="109">
        <v>150</v>
      </c>
      <c r="C287" s="109">
        <v>150</v>
      </c>
      <c r="D287" s="220"/>
      <c r="E287" s="220"/>
      <c r="F287" s="225"/>
    </row>
    <row r="288" s="207" customFormat="1" ht="29.25" customHeight="1" spans="1:6">
      <c r="A288" s="222" t="s">
        <v>250</v>
      </c>
      <c r="B288" s="109">
        <v>-453</v>
      </c>
      <c r="C288" s="109">
        <v>-453</v>
      </c>
      <c r="D288" s="220"/>
      <c r="E288" s="220"/>
      <c r="F288" s="225"/>
    </row>
    <row r="289" s="207" customFormat="1" ht="29.25" customHeight="1" spans="1:6">
      <c r="A289" s="222" t="s">
        <v>251</v>
      </c>
      <c r="B289" s="109">
        <v>-453</v>
      </c>
      <c r="C289" s="109">
        <v>-453</v>
      </c>
      <c r="D289" s="220"/>
      <c r="E289" s="220"/>
      <c r="F289" s="225"/>
    </row>
    <row r="290" s="207" customFormat="1" ht="29.25" customHeight="1" spans="1:6">
      <c r="A290" s="222" t="s">
        <v>252</v>
      </c>
      <c r="B290" s="109">
        <v>9805</v>
      </c>
      <c r="C290" s="109">
        <v>9392</v>
      </c>
      <c r="D290" s="220"/>
      <c r="E290" s="220"/>
      <c r="F290" s="225"/>
    </row>
    <row r="291" s="207" customFormat="1" ht="29.25" customHeight="1" spans="1:6">
      <c r="A291" s="222" t="s">
        <v>253</v>
      </c>
      <c r="B291" s="109">
        <v>3500</v>
      </c>
      <c r="C291" s="109">
        <v>3500</v>
      </c>
      <c r="D291" s="220"/>
      <c r="E291" s="220"/>
      <c r="F291" s="225"/>
    </row>
    <row r="292" s="207" customFormat="1" ht="29.25" customHeight="1" spans="1:6">
      <c r="A292" s="222" t="s">
        <v>254</v>
      </c>
      <c r="B292" s="109">
        <v>-147</v>
      </c>
      <c r="C292" s="109">
        <v>-147</v>
      </c>
      <c r="D292" s="220"/>
      <c r="E292" s="220"/>
      <c r="F292" s="225"/>
    </row>
    <row r="293" s="207" customFormat="1" ht="29.25" customHeight="1" spans="1:6">
      <c r="A293" s="222" t="s">
        <v>255</v>
      </c>
      <c r="B293" s="109">
        <v>383</v>
      </c>
      <c r="C293" s="109">
        <v>383</v>
      </c>
      <c r="D293" s="220"/>
      <c r="E293" s="220"/>
      <c r="F293" s="225"/>
    </row>
    <row r="294" s="207" customFormat="1" ht="29.25" customHeight="1" spans="1:6">
      <c r="A294" s="222" t="s">
        <v>256</v>
      </c>
      <c r="B294" s="109">
        <v>6069</v>
      </c>
      <c r="C294" s="109">
        <v>5656</v>
      </c>
      <c r="D294" s="220"/>
      <c r="E294" s="220"/>
      <c r="F294" s="225"/>
    </row>
    <row r="295" s="207" customFormat="1" ht="29.25" customHeight="1" spans="1:6">
      <c r="A295" s="222" t="s">
        <v>257</v>
      </c>
      <c r="B295" s="109">
        <v>3117</v>
      </c>
      <c r="C295" s="109">
        <v>3117</v>
      </c>
      <c r="D295" s="220"/>
      <c r="E295" s="220"/>
      <c r="F295" s="225"/>
    </row>
    <row r="296" s="207" customFormat="1" ht="29.25" customHeight="1" spans="1:6">
      <c r="A296" s="222" t="s">
        <v>258</v>
      </c>
      <c r="B296" s="109">
        <v>3117</v>
      </c>
      <c r="C296" s="109">
        <v>3117</v>
      </c>
      <c r="D296" s="220"/>
      <c r="E296" s="220"/>
      <c r="F296" s="225"/>
    </row>
    <row r="297" s="207" customFormat="1" ht="29.25" customHeight="1" spans="1:6">
      <c r="A297" s="222" t="s">
        <v>259</v>
      </c>
      <c r="B297" s="109">
        <v>30</v>
      </c>
      <c r="C297" s="109">
        <v>30</v>
      </c>
      <c r="D297" s="220"/>
      <c r="E297" s="220"/>
      <c r="F297" s="225"/>
    </row>
    <row r="298" s="207" customFormat="1" ht="29.25" customHeight="1" spans="1:6">
      <c r="A298" s="222" t="s">
        <v>260</v>
      </c>
      <c r="B298" s="109">
        <v>-120</v>
      </c>
      <c r="C298" s="109">
        <v>-120</v>
      </c>
      <c r="D298" s="220"/>
      <c r="E298" s="220"/>
      <c r="F298" s="225"/>
    </row>
    <row r="299" s="207" customFormat="1" ht="29.25" customHeight="1" spans="1:6">
      <c r="A299" s="222" t="s">
        <v>261</v>
      </c>
      <c r="B299" s="109">
        <v>150</v>
      </c>
      <c r="C299" s="109">
        <v>150</v>
      </c>
      <c r="D299" s="220"/>
      <c r="E299" s="220"/>
      <c r="F299" s="225"/>
    </row>
    <row r="300" s="207" customFormat="1" ht="29.25" customHeight="1" spans="1:6">
      <c r="A300" s="222" t="s">
        <v>262</v>
      </c>
      <c r="B300" s="109">
        <v>224</v>
      </c>
      <c r="C300" s="109">
        <v>224</v>
      </c>
      <c r="D300" s="220"/>
      <c r="E300" s="220"/>
      <c r="F300" s="225"/>
    </row>
    <row r="301" s="207" customFormat="1" ht="29.25" customHeight="1" spans="1:6">
      <c r="A301" s="222" t="s">
        <v>263</v>
      </c>
      <c r="B301" s="109">
        <v>224</v>
      </c>
      <c r="C301" s="109">
        <v>224</v>
      </c>
      <c r="D301" s="220"/>
      <c r="E301" s="220"/>
      <c r="F301" s="225"/>
    </row>
    <row r="302" s="207" customFormat="1" ht="29.25" customHeight="1" spans="1:6">
      <c r="A302" s="222" t="s">
        <v>264</v>
      </c>
      <c r="B302" s="109">
        <v>1137</v>
      </c>
      <c r="C302" s="109">
        <v>451</v>
      </c>
      <c r="D302" s="220"/>
      <c r="E302" s="220"/>
      <c r="F302" s="225"/>
    </row>
    <row r="303" s="207" customFormat="1" ht="29.25" customHeight="1" spans="1:6">
      <c r="A303" s="222" t="s">
        <v>265</v>
      </c>
      <c r="B303" s="109">
        <v>1137</v>
      </c>
      <c r="C303" s="109">
        <v>451</v>
      </c>
      <c r="D303" s="220"/>
      <c r="E303" s="220"/>
      <c r="F303" s="225"/>
    </row>
    <row r="304" s="207" customFormat="1" ht="29.25" customHeight="1" spans="1:6">
      <c r="A304" s="222" t="s">
        <v>266</v>
      </c>
      <c r="B304" s="109">
        <v>185304</v>
      </c>
      <c r="C304" s="109">
        <v>185304</v>
      </c>
      <c r="D304" s="220">
        <v>100</v>
      </c>
      <c r="E304" s="220">
        <v>154.483080591241</v>
      </c>
      <c r="F304" s="225"/>
    </row>
    <row r="305" s="207" customFormat="1" ht="29.25" customHeight="1" spans="1:6">
      <c r="A305" s="222" t="s">
        <v>267</v>
      </c>
      <c r="B305" s="109">
        <v>13753</v>
      </c>
      <c r="C305" s="109">
        <v>13753</v>
      </c>
      <c r="D305" s="220"/>
      <c r="E305" s="220"/>
      <c r="F305" s="225"/>
    </row>
    <row r="306" s="207" customFormat="1" ht="29.25" customHeight="1" spans="1:6">
      <c r="A306" s="222" t="s">
        <v>33</v>
      </c>
      <c r="B306" s="109">
        <v>1771</v>
      </c>
      <c r="C306" s="109">
        <v>1771</v>
      </c>
      <c r="D306" s="220"/>
      <c r="E306" s="220"/>
      <c r="F306" s="225"/>
    </row>
    <row r="307" s="207" customFormat="1" ht="29.25" customHeight="1" spans="1:6">
      <c r="A307" s="222" t="s">
        <v>36</v>
      </c>
      <c r="B307" s="109">
        <v>1265</v>
      </c>
      <c r="C307" s="109">
        <v>1265</v>
      </c>
      <c r="D307" s="220"/>
      <c r="E307" s="220"/>
      <c r="F307" s="225"/>
    </row>
    <row r="308" s="207" customFormat="1" ht="29.25" customHeight="1" spans="1:6">
      <c r="A308" s="222" t="s">
        <v>268</v>
      </c>
      <c r="B308" s="109">
        <v>2143</v>
      </c>
      <c r="C308" s="109">
        <v>2143</v>
      </c>
      <c r="D308" s="220"/>
      <c r="E308" s="220"/>
      <c r="F308" s="225"/>
    </row>
    <row r="309" s="207" customFormat="1" ht="29.25" customHeight="1" spans="1:6">
      <c r="A309" s="222" t="s">
        <v>269</v>
      </c>
      <c r="B309" s="109">
        <v>1211</v>
      </c>
      <c r="C309" s="109">
        <v>1211</v>
      </c>
      <c r="D309" s="220"/>
      <c r="E309" s="220"/>
      <c r="F309" s="225"/>
    </row>
    <row r="310" s="207" customFormat="1" ht="29.25" customHeight="1" spans="1:6">
      <c r="A310" s="222" t="s">
        <v>270</v>
      </c>
      <c r="B310" s="109">
        <v>7363</v>
      </c>
      <c r="C310" s="109">
        <v>7363</v>
      </c>
      <c r="D310" s="220"/>
      <c r="E310" s="220"/>
      <c r="F310" s="225"/>
    </row>
    <row r="311" s="207" customFormat="1" ht="29.25" customHeight="1" spans="1:6">
      <c r="A311" s="222" t="s">
        <v>271</v>
      </c>
      <c r="B311" s="109">
        <v>-155</v>
      </c>
      <c r="C311" s="109">
        <v>-155</v>
      </c>
      <c r="D311" s="220"/>
      <c r="E311" s="220"/>
      <c r="F311" s="225"/>
    </row>
    <row r="312" s="207" customFormat="1" ht="29.25" customHeight="1" spans="1:6">
      <c r="A312" s="222" t="s">
        <v>272</v>
      </c>
      <c r="B312" s="109">
        <v>-155</v>
      </c>
      <c r="C312" s="109">
        <v>-155</v>
      </c>
      <c r="D312" s="220"/>
      <c r="E312" s="220"/>
      <c r="F312" s="225"/>
    </row>
    <row r="313" s="207" customFormat="1" ht="29.25" customHeight="1" spans="1:6">
      <c r="A313" s="222" t="s">
        <v>273</v>
      </c>
      <c r="B313" s="109">
        <v>134476</v>
      </c>
      <c r="C313" s="109">
        <v>134476</v>
      </c>
      <c r="D313" s="220"/>
      <c r="E313" s="220"/>
      <c r="F313" s="225"/>
    </row>
    <row r="314" s="207" customFormat="1" ht="29.25" customHeight="1" spans="1:6">
      <c r="A314" s="222" t="s">
        <v>274</v>
      </c>
      <c r="B314" s="109">
        <v>134476</v>
      </c>
      <c r="C314" s="109">
        <v>134476</v>
      </c>
      <c r="D314" s="220"/>
      <c r="E314" s="220"/>
      <c r="F314" s="225"/>
    </row>
    <row r="315" s="207" customFormat="1" ht="29.25" customHeight="1" spans="1:6">
      <c r="A315" s="222" t="s">
        <v>275</v>
      </c>
      <c r="B315" s="109">
        <v>9780</v>
      </c>
      <c r="C315" s="109">
        <v>9780</v>
      </c>
      <c r="D315" s="220"/>
      <c r="E315" s="220"/>
      <c r="F315" s="225"/>
    </row>
    <row r="316" s="207" customFormat="1" ht="29.25" customHeight="1" spans="1:6">
      <c r="A316" s="222" t="s">
        <v>276</v>
      </c>
      <c r="B316" s="109">
        <v>9780</v>
      </c>
      <c r="C316" s="109">
        <v>9780</v>
      </c>
      <c r="D316" s="220"/>
      <c r="E316" s="220"/>
      <c r="F316" s="225"/>
    </row>
    <row r="317" s="207" customFormat="1" ht="29.25" customHeight="1" spans="1:6">
      <c r="A317" s="222" t="s">
        <v>277</v>
      </c>
      <c r="B317" s="109">
        <v>450</v>
      </c>
      <c r="C317" s="109">
        <v>450</v>
      </c>
      <c r="D317" s="220"/>
      <c r="E317" s="220"/>
      <c r="F317" s="225"/>
    </row>
    <row r="318" s="207" customFormat="1" ht="29.25" customHeight="1" spans="1:6">
      <c r="A318" s="222" t="s">
        <v>278</v>
      </c>
      <c r="B318" s="109">
        <v>450</v>
      </c>
      <c r="C318" s="109">
        <v>450</v>
      </c>
      <c r="D318" s="220"/>
      <c r="E318" s="220"/>
      <c r="F318" s="225"/>
    </row>
    <row r="319" s="207" customFormat="1" ht="29.25" customHeight="1" spans="1:6">
      <c r="A319" s="222" t="s">
        <v>279</v>
      </c>
      <c r="B319" s="109">
        <v>27000</v>
      </c>
      <c r="C319" s="109">
        <v>27000</v>
      </c>
      <c r="D319" s="220"/>
      <c r="E319" s="220"/>
      <c r="F319" s="225"/>
    </row>
    <row r="320" s="207" customFormat="1" ht="29.25" customHeight="1" spans="1:6">
      <c r="A320" s="222" t="s">
        <v>280</v>
      </c>
      <c r="B320" s="109">
        <v>27000</v>
      </c>
      <c r="C320" s="109">
        <v>27000</v>
      </c>
      <c r="D320" s="220"/>
      <c r="E320" s="220"/>
      <c r="F320" s="225"/>
    </row>
    <row r="321" s="207" customFormat="1" ht="29.25" customHeight="1" spans="1:6">
      <c r="A321" s="222" t="s">
        <v>281</v>
      </c>
      <c r="B321" s="109">
        <v>55101</v>
      </c>
      <c r="C321" s="109">
        <v>55076</v>
      </c>
      <c r="D321" s="220">
        <v>99.9546287726176</v>
      </c>
      <c r="E321" s="220">
        <v>133.773772801244</v>
      </c>
      <c r="F321" s="225"/>
    </row>
    <row r="322" s="207" customFormat="1" ht="29.25" customHeight="1" spans="1:6">
      <c r="A322" s="222" t="s">
        <v>282</v>
      </c>
      <c r="B322" s="109">
        <v>6620</v>
      </c>
      <c r="C322" s="109">
        <v>6620</v>
      </c>
      <c r="D322" s="220"/>
      <c r="E322" s="220"/>
      <c r="F322" s="225"/>
    </row>
    <row r="323" s="207" customFormat="1" ht="29.25" customHeight="1" spans="1:6">
      <c r="A323" s="222" t="s">
        <v>33</v>
      </c>
      <c r="B323" s="109">
        <v>2314</v>
      </c>
      <c r="C323" s="109">
        <v>2314</v>
      </c>
      <c r="D323" s="220"/>
      <c r="E323" s="220"/>
      <c r="F323" s="225"/>
    </row>
    <row r="324" s="207" customFormat="1" ht="29.25" customHeight="1" spans="1:6">
      <c r="A324" s="222" t="s">
        <v>36</v>
      </c>
      <c r="B324" s="109">
        <v>871</v>
      </c>
      <c r="C324" s="109">
        <v>871</v>
      </c>
      <c r="D324" s="220"/>
      <c r="E324" s="220"/>
      <c r="F324" s="225"/>
    </row>
    <row r="325" s="207" customFormat="1" ht="29.25" customHeight="1" spans="1:6">
      <c r="A325" s="222" t="s">
        <v>44</v>
      </c>
      <c r="B325" s="109">
        <v>1135</v>
      </c>
      <c r="C325" s="109">
        <v>1135</v>
      </c>
      <c r="D325" s="220"/>
      <c r="E325" s="220"/>
      <c r="F325" s="225"/>
    </row>
    <row r="326" s="207" customFormat="1" ht="29.25" customHeight="1" spans="1:6">
      <c r="A326" s="222" t="s">
        <v>283</v>
      </c>
      <c r="B326" s="109">
        <v>40</v>
      </c>
      <c r="C326" s="109">
        <v>40</v>
      </c>
      <c r="D326" s="220"/>
      <c r="E326" s="220"/>
      <c r="F326" s="225"/>
    </row>
    <row r="327" s="207" customFormat="1" ht="29.25" customHeight="1" spans="1:6">
      <c r="A327" s="222" t="s">
        <v>284</v>
      </c>
      <c r="B327" s="109">
        <v>1193</v>
      </c>
      <c r="C327" s="109">
        <v>1193</v>
      </c>
      <c r="D327" s="220"/>
      <c r="E327" s="220"/>
      <c r="F327" s="225"/>
    </row>
    <row r="328" s="207" customFormat="1" ht="29.25" customHeight="1" spans="1:6">
      <c r="A328" s="222" t="s">
        <v>285</v>
      </c>
      <c r="B328" s="109">
        <v>261</v>
      </c>
      <c r="C328" s="109">
        <v>261</v>
      </c>
      <c r="D328" s="220"/>
      <c r="E328" s="220"/>
      <c r="F328" s="225"/>
    </row>
    <row r="329" s="207" customFormat="1" ht="29.25" customHeight="1" spans="1:6">
      <c r="A329" s="222" t="s">
        <v>286</v>
      </c>
      <c r="B329" s="109">
        <v>100</v>
      </c>
      <c r="C329" s="109">
        <v>100</v>
      </c>
      <c r="D329" s="220"/>
      <c r="E329" s="220"/>
      <c r="F329" s="225"/>
    </row>
    <row r="330" s="207" customFormat="1" ht="29.25" customHeight="1" spans="1:6">
      <c r="A330" s="222" t="s">
        <v>287</v>
      </c>
      <c r="B330" s="109">
        <v>30</v>
      </c>
      <c r="C330" s="109">
        <v>30</v>
      </c>
      <c r="D330" s="220"/>
      <c r="E330" s="220"/>
      <c r="F330" s="225"/>
    </row>
    <row r="331" s="207" customFormat="1" ht="29.25" customHeight="1" spans="1:6">
      <c r="A331" s="222" t="s">
        <v>288</v>
      </c>
      <c r="B331" s="109">
        <v>10</v>
      </c>
      <c r="C331" s="109">
        <v>10</v>
      </c>
      <c r="D331" s="220"/>
      <c r="E331" s="220"/>
      <c r="F331" s="225"/>
    </row>
    <row r="332" s="207" customFormat="1" ht="29.25" customHeight="1" spans="1:6">
      <c r="A332" s="222" t="s">
        <v>289</v>
      </c>
      <c r="B332" s="109">
        <v>-116</v>
      </c>
      <c r="C332" s="109">
        <v>-116</v>
      </c>
      <c r="D332" s="220"/>
      <c r="E332" s="220"/>
      <c r="F332" s="225"/>
    </row>
    <row r="333" s="207" customFormat="1" ht="29.25" customHeight="1" spans="1:6">
      <c r="A333" s="222" t="s">
        <v>290</v>
      </c>
      <c r="B333" s="109">
        <v>178</v>
      </c>
      <c r="C333" s="109">
        <v>178</v>
      </c>
      <c r="D333" s="220"/>
      <c r="E333" s="220"/>
      <c r="F333" s="225"/>
    </row>
    <row r="334" s="207" customFormat="1" ht="29.25" customHeight="1" spans="1:6">
      <c r="A334" s="222" t="s">
        <v>291</v>
      </c>
      <c r="B334" s="109">
        <v>40</v>
      </c>
      <c r="C334" s="109">
        <v>40</v>
      </c>
      <c r="D334" s="220"/>
      <c r="E334" s="220"/>
      <c r="F334" s="225"/>
    </row>
    <row r="335" s="207" customFormat="1" ht="29.25" customHeight="1" spans="1:6">
      <c r="A335" s="222" t="s">
        <v>292</v>
      </c>
      <c r="B335" s="109">
        <v>9</v>
      </c>
      <c r="C335" s="109">
        <v>9</v>
      </c>
      <c r="D335" s="220"/>
      <c r="E335" s="220"/>
      <c r="F335" s="225"/>
    </row>
    <row r="336" s="207" customFormat="1" ht="29.25" customHeight="1" spans="1:6">
      <c r="A336" s="222" t="s">
        <v>293</v>
      </c>
      <c r="B336" s="109">
        <v>555</v>
      </c>
      <c r="C336" s="109">
        <v>555</v>
      </c>
      <c r="D336" s="220"/>
      <c r="E336" s="220"/>
      <c r="F336" s="225"/>
    </row>
    <row r="337" s="207" customFormat="1" ht="29.25" customHeight="1" spans="1:6">
      <c r="A337" s="222" t="s">
        <v>294</v>
      </c>
      <c r="B337" s="109">
        <v>24930</v>
      </c>
      <c r="C337" s="109">
        <v>24930</v>
      </c>
      <c r="D337" s="220"/>
      <c r="E337" s="220"/>
      <c r="F337" s="225"/>
    </row>
    <row r="338" s="207" customFormat="1" ht="29.25" customHeight="1" spans="1:6">
      <c r="A338" s="222" t="s">
        <v>295</v>
      </c>
      <c r="B338" s="109">
        <v>976</v>
      </c>
      <c r="C338" s="109">
        <v>976</v>
      </c>
      <c r="D338" s="220"/>
      <c r="E338" s="220"/>
      <c r="F338" s="225"/>
    </row>
    <row r="339" s="207" customFormat="1" ht="29.25" customHeight="1" spans="1:6">
      <c r="A339" s="222" t="s">
        <v>296</v>
      </c>
      <c r="B339" s="109">
        <v>45</v>
      </c>
      <c r="C339" s="109">
        <v>45</v>
      </c>
      <c r="D339" s="220"/>
      <c r="E339" s="220"/>
      <c r="F339" s="225"/>
    </row>
    <row r="340" s="207" customFormat="1" ht="29.25" customHeight="1" spans="1:6">
      <c r="A340" s="222" t="s">
        <v>297</v>
      </c>
      <c r="B340" s="109">
        <v>512</v>
      </c>
      <c r="C340" s="109">
        <v>512</v>
      </c>
      <c r="D340" s="220"/>
      <c r="E340" s="220"/>
      <c r="F340" s="225"/>
    </row>
    <row r="341" s="207" customFormat="1" ht="29.25" customHeight="1" spans="1:6">
      <c r="A341" s="222" t="s">
        <v>298</v>
      </c>
      <c r="B341" s="109">
        <v>8</v>
      </c>
      <c r="C341" s="109">
        <v>8</v>
      </c>
      <c r="D341" s="220"/>
      <c r="E341" s="220"/>
      <c r="F341" s="225"/>
    </row>
    <row r="342" s="207" customFormat="1" ht="29.25" customHeight="1" spans="1:6">
      <c r="A342" s="222" t="s">
        <v>299</v>
      </c>
      <c r="B342" s="109">
        <v>9</v>
      </c>
      <c r="C342" s="109">
        <v>9</v>
      </c>
      <c r="D342" s="220"/>
      <c r="E342" s="220"/>
      <c r="F342" s="225"/>
    </row>
    <row r="343" s="207" customFormat="1" ht="29.25" customHeight="1" spans="1:6">
      <c r="A343" s="222" t="s">
        <v>300</v>
      </c>
      <c r="B343" s="109">
        <v>100</v>
      </c>
      <c r="C343" s="109">
        <v>100</v>
      </c>
      <c r="D343" s="220"/>
      <c r="E343" s="220"/>
      <c r="F343" s="225"/>
    </row>
    <row r="344" s="207" customFormat="1" ht="29.25" customHeight="1" spans="1:6">
      <c r="A344" s="222" t="s">
        <v>301</v>
      </c>
      <c r="B344" s="109">
        <v>220</v>
      </c>
      <c r="C344" s="109">
        <v>220</v>
      </c>
      <c r="D344" s="220"/>
      <c r="E344" s="220"/>
      <c r="F344" s="225"/>
    </row>
    <row r="345" s="207" customFormat="1" ht="29.25" customHeight="1" spans="1:6">
      <c r="A345" s="222" t="s">
        <v>286</v>
      </c>
      <c r="B345" s="109">
        <v>150</v>
      </c>
      <c r="C345" s="109">
        <v>150</v>
      </c>
      <c r="D345" s="220"/>
      <c r="E345" s="220"/>
      <c r="F345" s="225"/>
    </row>
    <row r="346" s="207" customFormat="1" ht="29.25" customHeight="1" spans="1:6">
      <c r="A346" s="222" t="s">
        <v>302</v>
      </c>
      <c r="B346" s="109">
        <v>22910</v>
      </c>
      <c r="C346" s="109">
        <v>22910</v>
      </c>
      <c r="D346" s="220"/>
      <c r="E346" s="220"/>
      <c r="F346" s="225"/>
    </row>
    <row r="347" s="207" customFormat="1" ht="29.25" customHeight="1" spans="1:6">
      <c r="A347" s="222" t="s">
        <v>303</v>
      </c>
      <c r="B347" s="109">
        <v>7898</v>
      </c>
      <c r="C347" s="109">
        <v>7898</v>
      </c>
      <c r="D347" s="220"/>
      <c r="E347" s="220"/>
      <c r="F347" s="225"/>
    </row>
    <row r="348" s="207" customFormat="1" ht="29.25" customHeight="1" spans="1:6">
      <c r="A348" s="222" t="s">
        <v>33</v>
      </c>
      <c r="B348" s="109">
        <v>1158</v>
      </c>
      <c r="C348" s="109">
        <v>1158</v>
      </c>
      <c r="D348" s="220"/>
      <c r="E348" s="220"/>
      <c r="F348" s="225"/>
    </row>
    <row r="349" s="207" customFormat="1" ht="29.25" customHeight="1" spans="1:6">
      <c r="A349" s="222" t="s">
        <v>36</v>
      </c>
      <c r="B349" s="109">
        <v>359</v>
      </c>
      <c r="C349" s="109">
        <v>359</v>
      </c>
      <c r="D349" s="220"/>
      <c r="E349" s="220"/>
      <c r="F349" s="225"/>
    </row>
    <row r="350" s="207" customFormat="1" ht="29.25" customHeight="1" spans="1:6">
      <c r="A350" s="222" t="s">
        <v>304</v>
      </c>
      <c r="B350" s="109">
        <v>770</v>
      </c>
      <c r="C350" s="109">
        <v>770</v>
      </c>
      <c r="D350" s="220"/>
      <c r="E350" s="220"/>
      <c r="F350" s="225"/>
    </row>
    <row r="351" s="207" customFormat="1" ht="29.25" customHeight="1" spans="1:6">
      <c r="A351" s="222" t="s">
        <v>305</v>
      </c>
      <c r="B351" s="109">
        <v>2000</v>
      </c>
      <c r="C351" s="109">
        <v>2000</v>
      </c>
      <c r="D351" s="220"/>
      <c r="E351" s="220"/>
      <c r="F351" s="225"/>
    </row>
    <row r="352" s="207" customFormat="1" ht="29.25" customHeight="1" spans="1:6">
      <c r="A352" s="222" t="s">
        <v>306</v>
      </c>
      <c r="B352" s="109">
        <v>30</v>
      </c>
      <c r="C352" s="109">
        <v>30</v>
      </c>
      <c r="D352" s="220"/>
      <c r="E352" s="220"/>
      <c r="F352" s="225"/>
    </row>
    <row r="353" s="207" customFormat="1" ht="29.25" customHeight="1" spans="1:6">
      <c r="A353" s="222" t="s">
        <v>307</v>
      </c>
      <c r="B353" s="109">
        <v>1312</v>
      </c>
      <c r="C353" s="109">
        <v>1312</v>
      </c>
      <c r="D353" s="220"/>
      <c r="E353" s="220"/>
      <c r="F353" s="225"/>
    </row>
    <row r="354" s="207" customFormat="1" ht="29.25" customHeight="1" spans="1:6">
      <c r="A354" s="222" t="s">
        <v>308</v>
      </c>
      <c r="B354" s="109">
        <v>213</v>
      </c>
      <c r="C354" s="109">
        <v>213</v>
      </c>
      <c r="D354" s="220"/>
      <c r="E354" s="220"/>
      <c r="F354" s="225"/>
    </row>
    <row r="355" s="207" customFormat="1" ht="29.25" customHeight="1" spans="1:6">
      <c r="A355" s="222" t="s">
        <v>309</v>
      </c>
      <c r="B355" s="109">
        <v>-43</v>
      </c>
      <c r="C355" s="109">
        <v>-43</v>
      </c>
      <c r="D355" s="220"/>
      <c r="E355" s="220"/>
      <c r="F355" s="225"/>
    </row>
    <row r="356" s="207" customFormat="1" ht="29.25" customHeight="1" spans="1:6">
      <c r="A356" s="222" t="s">
        <v>310</v>
      </c>
      <c r="B356" s="109">
        <v>58</v>
      </c>
      <c r="C356" s="109">
        <v>58</v>
      </c>
      <c r="D356" s="220"/>
      <c r="E356" s="220"/>
      <c r="F356" s="225"/>
    </row>
    <row r="357" s="207" customFormat="1" ht="29.25" customHeight="1" spans="1:6">
      <c r="A357" s="222" t="s">
        <v>311</v>
      </c>
      <c r="B357" s="109">
        <v>30</v>
      </c>
      <c r="C357" s="109">
        <v>30</v>
      </c>
      <c r="D357" s="220"/>
      <c r="E357" s="220"/>
      <c r="F357" s="225"/>
    </row>
    <row r="358" s="207" customFormat="1" ht="29.25" customHeight="1" spans="1:6">
      <c r="A358" s="222" t="s">
        <v>312</v>
      </c>
      <c r="B358" s="109">
        <v>2011</v>
      </c>
      <c r="C358" s="109">
        <v>2011</v>
      </c>
      <c r="D358" s="220"/>
      <c r="E358" s="220"/>
      <c r="F358" s="225"/>
    </row>
    <row r="359" s="207" customFormat="1" ht="29.25" customHeight="1" spans="1:6">
      <c r="A359" s="222" t="s">
        <v>313</v>
      </c>
      <c r="B359" s="109">
        <v>15616</v>
      </c>
      <c r="C359" s="109">
        <v>15616</v>
      </c>
      <c r="D359" s="220"/>
      <c r="E359" s="220"/>
      <c r="F359" s="225"/>
    </row>
    <row r="360" s="207" customFormat="1" ht="29.25" customHeight="1" spans="1:6">
      <c r="A360" s="222" t="s">
        <v>33</v>
      </c>
      <c r="B360" s="109">
        <v>263</v>
      </c>
      <c r="C360" s="109">
        <v>263</v>
      </c>
      <c r="D360" s="220"/>
      <c r="E360" s="220"/>
      <c r="F360" s="225"/>
    </row>
    <row r="361" s="207" customFormat="1" ht="29.25" customHeight="1" spans="1:6">
      <c r="A361" s="222" t="s">
        <v>36</v>
      </c>
      <c r="B361" s="109">
        <v>1070</v>
      </c>
      <c r="C361" s="109">
        <v>1070</v>
      </c>
      <c r="D361" s="220"/>
      <c r="E361" s="220"/>
      <c r="F361" s="225"/>
    </row>
    <row r="362" s="207" customFormat="1" ht="29.25" customHeight="1" spans="1:6">
      <c r="A362" s="222" t="s">
        <v>314</v>
      </c>
      <c r="B362" s="109">
        <v>667</v>
      </c>
      <c r="C362" s="109">
        <v>667</v>
      </c>
      <c r="D362" s="220"/>
      <c r="E362" s="220"/>
      <c r="F362" s="225"/>
    </row>
    <row r="363" s="207" customFormat="1" ht="29.25" customHeight="1" spans="1:6">
      <c r="A363" s="222" t="s">
        <v>315</v>
      </c>
      <c r="B363" s="109">
        <v>13767</v>
      </c>
      <c r="C363" s="109">
        <v>13767</v>
      </c>
      <c r="D363" s="220"/>
      <c r="E363" s="220"/>
      <c r="F363" s="225"/>
    </row>
    <row r="364" s="207" customFormat="1" ht="29.25" customHeight="1" spans="1:6">
      <c r="A364" s="222" t="s">
        <v>316</v>
      </c>
      <c r="B364" s="109">
        <v>-151</v>
      </c>
      <c r="C364" s="109">
        <v>-151</v>
      </c>
      <c r="D364" s="220"/>
      <c r="E364" s="220"/>
      <c r="F364" s="225"/>
    </row>
    <row r="365" s="207" customFormat="1" ht="29.25" customHeight="1" spans="1:6">
      <c r="A365" s="222" t="s">
        <v>317</v>
      </c>
      <c r="B365" s="109">
        <v>12</v>
      </c>
      <c r="C365" s="109">
        <v>12</v>
      </c>
      <c r="D365" s="220"/>
      <c r="E365" s="220"/>
      <c r="F365" s="225"/>
    </row>
    <row r="366" s="207" customFormat="1" ht="29.25" customHeight="1" spans="1:6">
      <c r="A366" s="222" t="s">
        <v>318</v>
      </c>
      <c r="B366" s="109">
        <v>12</v>
      </c>
      <c r="C366" s="109">
        <v>12</v>
      </c>
      <c r="D366" s="220"/>
      <c r="E366" s="220"/>
      <c r="F366" s="225"/>
    </row>
    <row r="367" s="207" customFormat="1" ht="29.25" customHeight="1" spans="1:6">
      <c r="A367" s="222" t="s">
        <v>319</v>
      </c>
      <c r="B367" s="109">
        <v>25</v>
      </c>
      <c r="C367" s="109"/>
      <c r="D367" s="220"/>
      <c r="E367" s="220"/>
      <c r="F367" s="225"/>
    </row>
    <row r="368" s="207" customFormat="1" ht="29.25" customHeight="1" spans="1:6">
      <c r="A368" s="222" t="s">
        <v>320</v>
      </c>
      <c r="B368" s="109">
        <v>25</v>
      </c>
      <c r="C368" s="109"/>
      <c r="D368" s="220"/>
      <c r="E368" s="220"/>
      <c r="F368" s="225"/>
    </row>
    <row r="369" s="207" customFormat="1" ht="29.25" customHeight="1" spans="1:6">
      <c r="A369" s="222" t="s">
        <v>321</v>
      </c>
      <c r="B369" s="109">
        <v>68656</v>
      </c>
      <c r="C369" s="109">
        <v>68656</v>
      </c>
      <c r="D369" s="220">
        <v>100</v>
      </c>
      <c r="E369" s="220">
        <v>189.9</v>
      </c>
      <c r="F369" s="225"/>
    </row>
    <row r="370" s="207" customFormat="1" ht="29.25" customHeight="1" spans="1:6">
      <c r="A370" s="222" t="s">
        <v>322</v>
      </c>
      <c r="B370" s="109">
        <v>11988</v>
      </c>
      <c r="C370" s="109">
        <v>11988</v>
      </c>
      <c r="D370" s="220"/>
      <c r="E370" s="220"/>
      <c r="F370" s="225"/>
    </row>
    <row r="371" s="207" customFormat="1" ht="29.25" customHeight="1" spans="1:6">
      <c r="A371" s="222" t="s">
        <v>33</v>
      </c>
      <c r="B371" s="109">
        <v>227</v>
      </c>
      <c r="C371" s="109">
        <v>227</v>
      </c>
      <c r="D371" s="220"/>
      <c r="E371" s="220"/>
      <c r="F371" s="225"/>
    </row>
    <row r="372" s="207" customFormat="1" ht="29.25" customHeight="1" spans="1:6">
      <c r="A372" s="222" t="s">
        <v>323</v>
      </c>
      <c r="B372" s="109">
        <v>196</v>
      </c>
      <c r="C372" s="109">
        <v>196</v>
      </c>
      <c r="D372" s="220"/>
      <c r="E372" s="220"/>
      <c r="F372" s="225"/>
    </row>
    <row r="373" s="207" customFormat="1" ht="29.25" customHeight="1" spans="1:6">
      <c r="A373" s="222" t="s">
        <v>324</v>
      </c>
      <c r="B373" s="109">
        <v>1187</v>
      </c>
      <c r="C373" s="109">
        <v>1187</v>
      </c>
      <c r="D373" s="220"/>
      <c r="E373" s="220"/>
      <c r="F373" s="225"/>
    </row>
    <row r="374" s="207" customFormat="1" ht="29.25" customHeight="1" spans="1:6">
      <c r="A374" s="222" t="s">
        <v>325</v>
      </c>
      <c r="B374" s="109">
        <v>62</v>
      </c>
      <c r="C374" s="109">
        <v>62</v>
      </c>
      <c r="D374" s="220"/>
      <c r="E374" s="220"/>
      <c r="F374" s="225"/>
    </row>
    <row r="375" s="207" customFormat="1" ht="29.25" customHeight="1" spans="1:6">
      <c r="A375" s="222" t="s">
        <v>326</v>
      </c>
      <c r="B375" s="109">
        <v>10316</v>
      </c>
      <c r="C375" s="109">
        <v>10316</v>
      </c>
      <c r="D375" s="220"/>
      <c r="E375" s="220"/>
      <c r="F375" s="225"/>
    </row>
    <row r="376" s="207" customFormat="1" ht="29.25" customHeight="1" spans="1:6">
      <c r="A376" s="222" t="s">
        <v>327</v>
      </c>
      <c r="B376" s="109">
        <v>1019</v>
      </c>
      <c r="C376" s="109">
        <v>1019</v>
      </c>
      <c r="D376" s="220"/>
      <c r="E376" s="220"/>
      <c r="F376" s="225"/>
    </row>
    <row r="377" s="207" customFormat="1" ht="29.25" customHeight="1" spans="1:6">
      <c r="A377" s="222" t="s">
        <v>328</v>
      </c>
      <c r="B377" s="109">
        <v>1019</v>
      </c>
      <c r="C377" s="109">
        <v>1019</v>
      </c>
      <c r="D377" s="220"/>
      <c r="E377" s="220"/>
      <c r="F377" s="225"/>
    </row>
    <row r="378" s="207" customFormat="1" ht="29.25" customHeight="1" spans="1:6">
      <c r="A378" s="222" t="s">
        <v>329</v>
      </c>
      <c r="B378" s="109">
        <v>19100</v>
      </c>
      <c r="C378" s="109">
        <v>19100</v>
      </c>
      <c r="D378" s="220"/>
      <c r="E378" s="220"/>
      <c r="F378" s="225"/>
    </row>
    <row r="379" s="207" customFormat="1" ht="29.25" customHeight="1" spans="1:6">
      <c r="A379" s="222" t="s">
        <v>330</v>
      </c>
      <c r="B379" s="109">
        <v>19100</v>
      </c>
      <c r="C379" s="109">
        <v>19100</v>
      </c>
      <c r="D379" s="220"/>
      <c r="E379" s="220"/>
      <c r="F379" s="225"/>
    </row>
    <row r="380" s="207" customFormat="1" ht="29.25" customHeight="1" spans="1:6">
      <c r="A380" s="222" t="s">
        <v>331</v>
      </c>
      <c r="B380" s="109">
        <v>688</v>
      </c>
      <c r="C380" s="109">
        <v>688</v>
      </c>
      <c r="D380" s="220"/>
      <c r="E380" s="220"/>
      <c r="F380" s="225"/>
    </row>
    <row r="381" s="207" customFormat="1" ht="29.25" customHeight="1" spans="1:6">
      <c r="A381" s="222" t="s">
        <v>332</v>
      </c>
      <c r="B381" s="109">
        <v>10</v>
      </c>
      <c r="C381" s="109">
        <v>10</v>
      </c>
      <c r="D381" s="220"/>
      <c r="E381" s="220"/>
      <c r="F381" s="225"/>
    </row>
    <row r="382" s="207" customFormat="1" ht="29.25" customHeight="1" spans="1:6">
      <c r="A382" s="222" t="s">
        <v>333</v>
      </c>
      <c r="B382" s="109">
        <v>468</v>
      </c>
      <c r="C382" s="109">
        <v>468</v>
      </c>
      <c r="D382" s="220"/>
      <c r="E382" s="220"/>
      <c r="F382" s="225"/>
    </row>
    <row r="383" s="207" customFormat="1" ht="29.25" customHeight="1" spans="1:6">
      <c r="A383" s="222" t="s">
        <v>334</v>
      </c>
      <c r="B383" s="109">
        <v>210</v>
      </c>
      <c r="C383" s="109">
        <v>210</v>
      </c>
      <c r="D383" s="220"/>
      <c r="E383" s="220"/>
      <c r="F383" s="225"/>
    </row>
    <row r="384" s="207" customFormat="1" ht="29.25" customHeight="1" spans="1:6">
      <c r="A384" s="222" t="s">
        <v>335</v>
      </c>
      <c r="B384" s="109">
        <v>29246</v>
      </c>
      <c r="C384" s="109">
        <v>29246</v>
      </c>
      <c r="D384" s="220"/>
      <c r="E384" s="220"/>
      <c r="F384" s="225"/>
    </row>
    <row r="385" s="207" customFormat="1" ht="29.25" customHeight="1" spans="1:6">
      <c r="A385" s="222" t="s">
        <v>336</v>
      </c>
      <c r="B385" s="109">
        <v>29246</v>
      </c>
      <c r="C385" s="109">
        <v>29246</v>
      </c>
      <c r="D385" s="220"/>
      <c r="E385" s="220"/>
      <c r="F385" s="225"/>
    </row>
    <row r="386" s="207" customFormat="1" ht="29.25" customHeight="1" spans="1:6">
      <c r="A386" s="222" t="s">
        <v>337</v>
      </c>
      <c r="B386" s="109">
        <v>6615</v>
      </c>
      <c r="C386" s="109">
        <v>6615</v>
      </c>
      <c r="D386" s="220"/>
      <c r="E386" s="220"/>
      <c r="F386" s="225"/>
    </row>
    <row r="387" s="207" customFormat="1" ht="29.25" customHeight="1" spans="1:6">
      <c r="A387" s="222" t="s">
        <v>338</v>
      </c>
      <c r="B387" s="109">
        <v>6615</v>
      </c>
      <c r="C387" s="109">
        <v>6615</v>
      </c>
      <c r="D387" s="220"/>
      <c r="E387" s="220"/>
      <c r="F387" s="225"/>
    </row>
    <row r="388" s="207" customFormat="1" ht="29.25" customHeight="1" spans="1:6">
      <c r="A388" s="222" t="s">
        <v>339</v>
      </c>
      <c r="B388" s="109">
        <v>30045</v>
      </c>
      <c r="C388" s="109">
        <v>18729</v>
      </c>
      <c r="D388" s="220">
        <v>62.3364952571143</v>
      </c>
      <c r="E388" s="220">
        <v>126.641422679018</v>
      </c>
      <c r="F388" s="225"/>
    </row>
    <row r="389" s="207" customFormat="1" ht="29.25" customHeight="1" spans="1:6">
      <c r="A389" s="222" t="s">
        <v>340</v>
      </c>
      <c r="B389" s="109">
        <v>1808</v>
      </c>
      <c r="C389" s="109">
        <v>1808</v>
      </c>
      <c r="D389" s="220"/>
      <c r="E389" s="220"/>
      <c r="F389" s="225"/>
    </row>
    <row r="390" s="207" customFormat="1" ht="29.25" customHeight="1" spans="1:6">
      <c r="A390" s="222" t="s">
        <v>33</v>
      </c>
      <c r="B390" s="109">
        <v>468</v>
      </c>
      <c r="C390" s="109">
        <v>468</v>
      </c>
      <c r="D390" s="220"/>
      <c r="E390" s="220"/>
      <c r="F390" s="225"/>
    </row>
    <row r="391" s="207" customFormat="1" ht="29.25" customHeight="1" spans="1:6">
      <c r="A391" s="222" t="s">
        <v>36</v>
      </c>
      <c r="B391" s="109">
        <v>698</v>
      </c>
      <c r="C391" s="109">
        <v>698</v>
      </c>
      <c r="D391" s="220"/>
      <c r="E391" s="220"/>
      <c r="F391" s="225"/>
    </row>
    <row r="392" s="207" customFormat="1" ht="29.25" customHeight="1" spans="1:6">
      <c r="A392" s="222" t="s">
        <v>341</v>
      </c>
      <c r="B392" s="109">
        <v>642</v>
      </c>
      <c r="C392" s="109">
        <v>642</v>
      </c>
      <c r="D392" s="220"/>
      <c r="E392" s="220"/>
      <c r="F392" s="225"/>
    </row>
    <row r="393" s="207" customFormat="1" ht="29.25" customHeight="1" spans="1:6">
      <c r="A393" s="222" t="s">
        <v>342</v>
      </c>
      <c r="B393" s="109">
        <v>314</v>
      </c>
      <c r="C393" s="109">
        <v>314</v>
      </c>
      <c r="D393" s="220"/>
      <c r="E393" s="220"/>
      <c r="F393" s="225"/>
    </row>
    <row r="394" s="207" customFormat="1" ht="29.25" customHeight="1" spans="1:6">
      <c r="A394" s="222" t="s">
        <v>33</v>
      </c>
      <c r="B394" s="109">
        <v>314</v>
      </c>
      <c r="C394" s="109">
        <v>314</v>
      </c>
      <c r="D394" s="220"/>
      <c r="E394" s="220"/>
      <c r="F394" s="225"/>
    </row>
    <row r="395" s="207" customFormat="1" ht="29.25" customHeight="1" spans="1:6">
      <c r="A395" s="222" t="s">
        <v>343</v>
      </c>
      <c r="B395" s="109">
        <v>1703</v>
      </c>
      <c r="C395" s="109">
        <v>1270</v>
      </c>
      <c r="D395" s="220"/>
      <c r="E395" s="220"/>
      <c r="F395" s="225"/>
    </row>
    <row r="396" s="207" customFormat="1" ht="29.25" customHeight="1" spans="1:6">
      <c r="A396" s="222" t="s">
        <v>33</v>
      </c>
      <c r="B396" s="109">
        <v>145</v>
      </c>
      <c r="C396" s="109">
        <v>145</v>
      </c>
      <c r="D396" s="220"/>
      <c r="E396" s="220"/>
      <c r="F396" s="225"/>
    </row>
    <row r="397" s="207" customFormat="1" ht="29.25" customHeight="1" spans="1:6">
      <c r="A397" s="222" t="s">
        <v>344</v>
      </c>
      <c r="B397" s="109">
        <v>1558</v>
      </c>
      <c r="C397" s="109">
        <v>1125</v>
      </c>
      <c r="D397" s="220"/>
      <c r="E397" s="220"/>
      <c r="F397" s="225"/>
    </row>
    <row r="398" s="207" customFormat="1" ht="29.25" customHeight="1" spans="1:6">
      <c r="A398" s="222" t="s">
        <v>345</v>
      </c>
      <c r="B398" s="109">
        <v>14071</v>
      </c>
      <c r="C398" s="109">
        <v>11988</v>
      </c>
      <c r="D398" s="220"/>
      <c r="E398" s="220"/>
      <c r="F398" s="225"/>
    </row>
    <row r="399" s="207" customFormat="1" ht="29.25" customHeight="1" spans="1:6">
      <c r="A399" s="222" t="s">
        <v>33</v>
      </c>
      <c r="B399" s="109">
        <v>6889</v>
      </c>
      <c r="C399" s="109">
        <v>6889</v>
      </c>
      <c r="D399" s="220"/>
      <c r="E399" s="220"/>
      <c r="F399" s="225"/>
    </row>
    <row r="400" s="207" customFormat="1" ht="29.25" customHeight="1" spans="1:6">
      <c r="A400" s="222" t="s">
        <v>36</v>
      </c>
      <c r="B400" s="109">
        <v>19</v>
      </c>
      <c r="C400" s="109">
        <v>19</v>
      </c>
      <c r="D400" s="220"/>
      <c r="E400" s="220"/>
      <c r="F400" s="225"/>
    </row>
    <row r="401" s="207" customFormat="1" ht="29.25" customHeight="1" spans="1:6">
      <c r="A401" s="222" t="s">
        <v>346</v>
      </c>
      <c r="B401" s="109">
        <v>7163</v>
      </c>
      <c r="C401" s="109">
        <v>5080</v>
      </c>
      <c r="D401" s="220"/>
      <c r="E401" s="220"/>
      <c r="F401" s="225"/>
    </row>
    <row r="402" s="207" customFormat="1" ht="29.25" customHeight="1" spans="1:6">
      <c r="A402" s="222" t="s">
        <v>347</v>
      </c>
      <c r="B402" s="109">
        <v>4949</v>
      </c>
      <c r="C402" s="109">
        <v>3349</v>
      </c>
      <c r="D402" s="220"/>
      <c r="E402" s="220"/>
      <c r="F402" s="225"/>
    </row>
    <row r="403" s="207" customFormat="1" ht="29.25" customHeight="1" spans="1:6">
      <c r="A403" s="222" t="s">
        <v>33</v>
      </c>
      <c r="B403" s="109">
        <v>338</v>
      </c>
      <c r="C403" s="109">
        <v>338</v>
      </c>
      <c r="D403" s="220"/>
      <c r="E403" s="220"/>
      <c r="F403" s="225"/>
    </row>
    <row r="404" s="207" customFormat="1" ht="29.25" customHeight="1" spans="1:6">
      <c r="A404" s="222" t="s">
        <v>36</v>
      </c>
      <c r="B404" s="109">
        <v>108</v>
      </c>
      <c r="C404" s="109">
        <v>108</v>
      </c>
      <c r="D404" s="220"/>
      <c r="E404" s="220"/>
      <c r="F404" s="225"/>
    </row>
    <row r="405" s="207" customFormat="1" ht="29.25" customHeight="1" spans="1:6">
      <c r="A405" s="222" t="s">
        <v>348</v>
      </c>
      <c r="B405" s="109">
        <v>4503</v>
      </c>
      <c r="C405" s="109">
        <v>2903</v>
      </c>
      <c r="D405" s="220"/>
      <c r="E405" s="220"/>
      <c r="F405" s="225"/>
    </row>
    <row r="406" s="207" customFormat="1" ht="29.25" customHeight="1" spans="1:6">
      <c r="A406" s="222" t="s">
        <v>349</v>
      </c>
      <c r="B406" s="109">
        <v>7200</v>
      </c>
      <c r="C406" s="109"/>
      <c r="D406" s="220"/>
      <c r="E406" s="220"/>
      <c r="F406" s="225"/>
    </row>
    <row r="407" s="207" customFormat="1" ht="29.25" customHeight="1" spans="1:6">
      <c r="A407" s="222" t="s">
        <v>350</v>
      </c>
      <c r="B407" s="109">
        <v>7200</v>
      </c>
      <c r="C407" s="109"/>
      <c r="D407" s="220"/>
      <c r="E407" s="220"/>
      <c r="F407" s="225"/>
    </row>
    <row r="408" s="207" customFormat="1" ht="29.25" customHeight="1" spans="1:6">
      <c r="A408" s="222" t="s">
        <v>351</v>
      </c>
      <c r="B408" s="109">
        <v>2510</v>
      </c>
      <c r="C408" s="109">
        <v>2488</v>
      </c>
      <c r="D408" s="220">
        <v>99.1235059760956</v>
      </c>
      <c r="E408" s="220">
        <v>396.810207336523</v>
      </c>
      <c r="F408" s="225"/>
    </row>
    <row r="409" s="207" customFormat="1" ht="29.25" customHeight="1" spans="1:6">
      <c r="A409" s="222" t="s">
        <v>352</v>
      </c>
      <c r="B409" s="109">
        <v>2419</v>
      </c>
      <c r="C409" s="109">
        <v>2397</v>
      </c>
      <c r="D409" s="220"/>
      <c r="E409" s="220"/>
      <c r="F409" s="225"/>
    </row>
    <row r="410" s="207" customFormat="1" ht="29.25" customHeight="1" spans="1:6">
      <c r="A410" s="222" t="s">
        <v>33</v>
      </c>
      <c r="B410" s="109">
        <v>343</v>
      </c>
      <c r="C410" s="109">
        <v>343</v>
      </c>
      <c r="D410" s="220"/>
      <c r="E410" s="220"/>
      <c r="F410" s="225"/>
    </row>
    <row r="411" s="207" customFormat="1" ht="29.25" customHeight="1" spans="1:6">
      <c r="A411" s="222" t="s">
        <v>353</v>
      </c>
      <c r="B411" s="109">
        <v>2076</v>
      </c>
      <c r="C411" s="109">
        <v>2054</v>
      </c>
      <c r="D411" s="220"/>
      <c r="E411" s="220"/>
      <c r="F411" s="225"/>
    </row>
    <row r="412" s="207" customFormat="1" ht="29.25" customHeight="1" spans="1:6">
      <c r="A412" s="222" t="s">
        <v>354</v>
      </c>
      <c r="B412" s="109">
        <v>91</v>
      </c>
      <c r="C412" s="109">
        <v>91</v>
      </c>
      <c r="D412" s="220"/>
      <c r="E412" s="220"/>
      <c r="F412" s="225"/>
    </row>
    <row r="413" s="207" customFormat="1" ht="29.25" customHeight="1" spans="1:6">
      <c r="A413" s="222" t="s">
        <v>355</v>
      </c>
      <c r="B413" s="109">
        <v>91</v>
      </c>
      <c r="C413" s="109">
        <v>91</v>
      </c>
      <c r="D413" s="220"/>
      <c r="E413" s="220"/>
      <c r="F413" s="225"/>
    </row>
    <row r="414" s="207" customFormat="1" ht="29.25" customHeight="1" spans="1:6">
      <c r="A414" s="222" t="s">
        <v>356</v>
      </c>
      <c r="B414" s="109">
        <v>566</v>
      </c>
      <c r="C414" s="109">
        <v>566</v>
      </c>
      <c r="D414" s="220">
        <v>100</v>
      </c>
      <c r="E414" s="220">
        <v>136.057692307692</v>
      </c>
      <c r="F414" s="225"/>
    </row>
    <row r="415" s="207" customFormat="1" ht="29.25" customHeight="1" spans="1:6">
      <c r="A415" s="222" t="s">
        <v>357</v>
      </c>
      <c r="B415" s="109">
        <v>266</v>
      </c>
      <c r="C415" s="109">
        <v>266</v>
      </c>
      <c r="D415" s="220"/>
      <c r="E415" s="220"/>
      <c r="F415" s="225"/>
    </row>
    <row r="416" s="207" customFormat="1" ht="29.25" customHeight="1" spans="1:6">
      <c r="A416" s="222" t="s">
        <v>33</v>
      </c>
      <c r="B416" s="109">
        <v>266</v>
      </c>
      <c r="C416" s="109">
        <v>266</v>
      </c>
      <c r="D416" s="220"/>
      <c r="E416" s="220"/>
      <c r="F416" s="225"/>
    </row>
    <row r="417" s="207" customFormat="1" ht="29.25" customHeight="1" spans="1:6">
      <c r="A417" s="222" t="s">
        <v>358</v>
      </c>
      <c r="B417" s="109">
        <v>300</v>
      </c>
      <c r="C417" s="109">
        <v>300</v>
      </c>
      <c r="D417" s="220"/>
      <c r="E417" s="220"/>
      <c r="F417" s="225"/>
    </row>
    <row r="418" s="207" customFormat="1" ht="29.25" customHeight="1" spans="1:6">
      <c r="A418" s="222" t="s">
        <v>359</v>
      </c>
      <c r="B418" s="109">
        <v>300</v>
      </c>
      <c r="C418" s="109">
        <v>300</v>
      </c>
      <c r="D418" s="220"/>
      <c r="E418" s="220"/>
      <c r="F418" s="225"/>
    </row>
    <row r="419" s="207" customFormat="1" ht="29.25" customHeight="1" spans="1:6">
      <c r="A419" s="222" t="s">
        <v>360</v>
      </c>
      <c r="B419" s="109">
        <v>7384</v>
      </c>
      <c r="C419" s="109">
        <v>7384</v>
      </c>
      <c r="D419" s="220">
        <v>100</v>
      </c>
      <c r="E419" s="220">
        <v>235.985937999361</v>
      </c>
      <c r="F419" s="225"/>
    </row>
    <row r="420" s="207" customFormat="1" ht="29.25" customHeight="1" spans="1:6">
      <c r="A420" s="222" t="s">
        <v>361</v>
      </c>
      <c r="B420" s="109">
        <v>7125</v>
      </c>
      <c r="C420" s="109">
        <v>7125</v>
      </c>
      <c r="D420" s="220"/>
      <c r="E420" s="220"/>
      <c r="F420" s="225"/>
    </row>
    <row r="421" s="207" customFormat="1" ht="29.25" customHeight="1" spans="1:6">
      <c r="A421" s="222" t="s">
        <v>33</v>
      </c>
      <c r="B421" s="109">
        <v>3203</v>
      </c>
      <c r="C421" s="109">
        <v>3203</v>
      </c>
      <c r="D421" s="220"/>
      <c r="E421" s="220"/>
      <c r="F421" s="225"/>
    </row>
    <row r="422" s="207" customFormat="1" ht="29.25" customHeight="1" spans="1:6">
      <c r="A422" s="222" t="s">
        <v>36</v>
      </c>
      <c r="B422" s="109">
        <v>481</v>
      </c>
      <c r="C422" s="109">
        <v>481</v>
      </c>
      <c r="D422" s="220"/>
      <c r="E422" s="220"/>
      <c r="F422" s="225"/>
    </row>
    <row r="423" s="207" customFormat="1" ht="29.25" customHeight="1" spans="1:6">
      <c r="A423" s="222" t="s">
        <v>362</v>
      </c>
      <c r="B423" s="109">
        <v>-32</v>
      </c>
      <c r="C423" s="109">
        <v>-32</v>
      </c>
      <c r="D423" s="220"/>
      <c r="E423" s="220"/>
      <c r="F423" s="225"/>
    </row>
    <row r="424" s="207" customFormat="1" ht="29.25" customHeight="1" spans="1:6">
      <c r="A424" s="222" t="s">
        <v>363</v>
      </c>
      <c r="B424" s="109">
        <v>-171</v>
      </c>
      <c r="C424" s="109">
        <v>-171</v>
      </c>
      <c r="D424" s="220"/>
      <c r="E424" s="220"/>
      <c r="F424" s="225"/>
    </row>
    <row r="425" s="207" customFormat="1" ht="29.25" customHeight="1" spans="1:6">
      <c r="A425" s="222" t="s">
        <v>364</v>
      </c>
      <c r="B425" s="109">
        <v>2866</v>
      </c>
      <c r="C425" s="109">
        <v>2866</v>
      </c>
      <c r="D425" s="220"/>
      <c r="E425" s="220"/>
      <c r="F425" s="225"/>
    </row>
    <row r="426" s="207" customFormat="1" ht="29.25" customHeight="1" spans="1:6">
      <c r="A426" s="222" t="s">
        <v>365</v>
      </c>
      <c r="B426" s="109">
        <v>778</v>
      </c>
      <c r="C426" s="109">
        <v>778</v>
      </c>
      <c r="D426" s="220"/>
      <c r="E426" s="220"/>
      <c r="F426" s="225"/>
    </row>
    <row r="427" s="207" customFormat="1" ht="29.25" customHeight="1" spans="1:6">
      <c r="A427" s="222" t="s">
        <v>366</v>
      </c>
      <c r="B427" s="109">
        <v>259</v>
      </c>
      <c r="C427" s="109">
        <v>259</v>
      </c>
      <c r="D427" s="220"/>
      <c r="E427" s="220"/>
      <c r="F427" s="225"/>
    </row>
    <row r="428" s="207" customFormat="1" ht="29.25" customHeight="1" spans="1:6">
      <c r="A428" s="222" t="s">
        <v>367</v>
      </c>
      <c r="B428" s="109">
        <v>148</v>
      </c>
      <c r="C428" s="109">
        <v>148</v>
      </c>
      <c r="D428" s="220"/>
      <c r="E428" s="220"/>
      <c r="F428" s="225"/>
    </row>
    <row r="429" s="207" customFormat="1" ht="29.25" customHeight="1" spans="1:6">
      <c r="A429" s="222" t="s">
        <v>368</v>
      </c>
      <c r="B429" s="109">
        <v>100</v>
      </c>
      <c r="C429" s="109">
        <v>100</v>
      </c>
      <c r="D429" s="220"/>
      <c r="E429" s="220"/>
      <c r="F429" s="225"/>
    </row>
    <row r="430" s="207" customFormat="1" ht="29.25" customHeight="1" spans="1:6">
      <c r="A430" s="222" t="s">
        <v>369</v>
      </c>
      <c r="B430" s="109">
        <v>11</v>
      </c>
      <c r="C430" s="109">
        <v>11</v>
      </c>
      <c r="D430" s="220"/>
      <c r="E430" s="220"/>
      <c r="F430" s="225"/>
    </row>
    <row r="431" s="207" customFormat="1" ht="29.25" customHeight="1" spans="1:6">
      <c r="A431" s="222" t="s">
        <v>370</v>
      </c>
      <c r="B431" s="109">
        <v>36612</v>
      </c>
      <c r="C431" s="109">
        <v>31139</v>
      </c>
      <c r="D431" s="220">
        <v>85.0513492843876</v>
      </c>
      <c r="E431" s="220">
        <v>372.431527329267</v>
      </c>
      <c r="F431" s="225"/>
    </row>
    <row r="432" s="207" customFormat="1" ht="29.25" customHeight="1" spans="1:6">
      <c r="A432" s="222" t="s">
        <v>371</v>
      </c>
      <c r="B432" s="109">
        <v>27388</v>
      </c>
      <c r="C432" s="109">
        <v>21915</v>
      </c>
      <c r="D432" s="220"/>
      <c r="E432" s="220"/>
      <c r="F432" s="225"/>
    </row>
    <row r="433" s="207" customFormat="1" ht="29.25" customHeight="1" spans="1:6">
      <c r="A433" s="222" t="s">
        <v>372</v>
      </c>
      <c r="B433" s="109">
        <v>19459</v>
      </c>
      <c r="C433" s="109">
        <v>19459</v>
      </c>
      <c r="D433" s="220"/>
      <c r="E433" s="220"/>
      <c r="F433" s="225"/>
    </row>
    <row r="434" s="207" customFormat="1" ht="29.25" customHeight="1" spans="1:6">
      <c r="A434" s="222" t="s">
        <v>373</v>
      </c>
      <c r="B434" s="109">
        <v>5643</v>
      </c>
      <c r="C434" s="109">
        <v>170</v>
      </c>
      <c r="D434" s="220"/>
      <c r="E434" s="220"/>
      <c r="F434" s="225"/>
    </row>
    <row r="435" s="207" customFormat="1" ht="29.25" customHeight="1" spans="1:6">
      <c r="A435" s="222" t="s">
        <v>374</v>
      </c>
      <c r="B435" s="109">
        <v>72</v>
      </c>
      <c r="C435" s="109">
        <v>72</v>
      </c>
      <c r="D435" s="220"/>
      <c r="E435" s="220"/>
      <c r="F435" s="225"/>
    </row>
    <row r="436" s="207" customFormat="1" ht="29.25" customHeight="1" spans="1:6">
      <c r="A436" s="222" t="s">
        <v>375</v>
      </c>
      <c r="B436" s="109">
        <v>2221</v>
      </c>
      <c r="C436" s="109">
        <v>2221</v>
      </c>
      <c r="D436" s="220"/>
      <c r="E436" s="220"/>
      <c r="F436" s="225"/>
    </row>
    <row r="437" s="207" customFormat="1" ht="29.25" customHeight="1" spans="1:6">
      <c r="A437" s="222" t="s">
        <v>376</v>
      </c>
      <c r="B437" s="109">
        <v>-7</v>
      </c>
      <c r="C437" s="109">
        <v>-7</v>
      </c>
      <c r="D437" s="220"/>
      <c r="E437" s="220"/>
      <c r="F437" s="225"/>
    </row>
    <row r="438" s="207" customFormat="1" ht="29.25" customHeight="1" spans="1:6">
      <c r="A438" s="222" t="s">
        <v>377</v>
      </c>
      <c r="B438" s="109">
        <v>9224</v>
      </c>
      <c r="C438" s="109">
        <v>9224</v>
      </c>
      <c r="D438" s="220"/>
      <c r="E438" s="220"/>
      <c r="F438" s="225"/>
    </row>
    <row r="439" s="207" customFormat="1" ht="29.25" customHeight="1" spans="1:6">
      <c r="A439" s="222" t="s">
        <v>378</v>
      </c>
      <c r="B439" s="109">
        <v>9224</v>
      </c>
      <c r="C439" s="109">
        <v>9224</v>
      </c>
      <c r="D439" s="220"/>
      <c r="E439" s="220"/>
      <c r="F439" s="225"/>
    </row>
    <row r="440" s="207" customFormat="1" ht="29.25" customHeight="1" spans="1:6">
      <c r="A440" s="222" t="s">
        <v>379</v>
      </c>
      <c r="B440" s="109">
        <v>4679</v>
      </c>
      <c r="C440" s="109">
        <v>4679</v>
      </c>
      <c r="D440" s="220">
        <v>100</v>
      </c>
      <c r="E440" s="220">
        <v>176.566037735849</v>
      </c>
      <c r="F440" s="225"/>
    </row>
    <row r="441" s="207" customFormat="1" ht="29.25" customHeight="1" spans="1:6">
      <c r="A441" s="222" t="s">
        <v>380</v>
      </c>
      <c r="B441" s="109">
        <v>1644</v>
      </c>
      <c r="C441" s="109">
        <v>1644</v>
      </c>
      <c r="D441" s="220"/>
      <c r="E441" s="220"/>
      <c r="F441" s="225"/>
    </row>
    <row r="442" s="207" customFormat="1" ht="29.25" customHeight="1" spans="1:6">
      <c r="A442" s="222" t="s">
        <v>36</v>
      </c>
      <c r="B442" s="109">
        <v>155</v>
      </c>
      <c r="C442" s="109">
        <v>155</v>
      </c>
      <c r="D442" s="220"/>
      <c r="E442" s="220"/>
      <c r="F442" s="225"/>
    </row>
    <row r="443" s="207" customFormat="1" ht="29.25" customHeight="1" spans="1:6">
      <c r="A443" s="222" t="s">
        <v>381</v>
      </c>
      <c r="B443" s="109">
        <v>86</v>
      </c>
      <c r="C443" s="109">
        <v>86</v>
      </c>
      <c r="D443" s="220"/>
      <c r="E443" s="220"/>
      <c r="F443" s="225"/>
    </row>
    <row r="444" s="207" customFormat="1" ht="29.25" customHeight="1" spans="1:6">
      <c r="A444" s="222" t="s">
        <v>382</v>
      </c>
      <c r="B444" s="109">
        <v>1076</v>
      </c>
      <c r="C444" s="109">
        <v>1076</v>
      </c>
      <c r="D444" s="220"/>
      <c r="E444" s="220"/>
      <c r="F444" s="225"/>
    </row>
    <row r="445" s="207" customFormat="1" ht="29.25" customHeight="1" spans="1:6">
      <c r="A445" s="222" t="s">
        <v>44</v>
      </c>
      <c r="B445" s="109">
        <v>83</v>
      </c>
      <c r="C445" s="109">
        <v>83</v>
      </c>
      <c r="D445" s="220"/>
      <c r="E445" s="220"/>
      <c r="F445" s="225"/>
    </row>
    <row r="446" s="207" customFormat="1" ht="29.25" customHeight="1" spans="1:6">
      <c r="A446" s="222" t="s">
        <v>383</v>
      </c>
      <c r="B446" s="109">
        <v>244</v>
      </c>
      <c r="C446" s="109">
        <v>244</v>
      </c>
      <c r="D446" s="220"/>
      <c r="E446" s="220"/>
      <c r="F446" s="225"/>
    </row>
    <row r="447" s="207" customFormat="1" ht="29.25" customHeight="1" spans="1:6">
      <c r="A447" s="222" t="s">
        <v>384</v>
      </c>
      <c r="B447" s="109">
        <v>190</v>
      </c>
      <c r="C447" s="109">
        <v>190</v>
      </c>
      <c r="D447" s="220"/>
      <c r="E447" s="220"/>
      <c r="F447" s="225"/>
    </row>
    <row r="448" s="207" customFormat="1" ht="29.25" customHeight="1" spans="1:6">
      <c r="A448" s="222" t="s">
        <v>33</v>
      </c>
      <c r="B448" s="109">
        <v>190</v>
      </c>
      <c r="C448" s="109">
        <v>190</v>
      </c>
      <c r="D448" s="220"/>
      <c r="E448" s="220"/>
      <c r="F448" s="225"/>
    </row>
    <row r="449" s="207" customFormat="1" ht="29.25" customHeight="1" spans="1:6">
      <c r="A449" s="222" t="s">
        <v>385</v>
      </c>
      <c r="B449" s="109">
        <v>2845</v>
      </c>
      <c r="C449" s="109">
        <v>2845</v>
      </c>
      <c r="D449" s="220"/>
      <c r="E449" s="220"/>
      <c r="F449" s="225"/>
    </row>
    <row r="450" s="207" customFormat="1" ht="29.25" customHeight="1" spans="1:6">
      <c r="A450" s="222" t="s">
        <v>386</v>
      </c>
      <c r="B450" s="109">
        <v>145</v>
      </c>
      <c r="C450" s="109">
        <v>145</v>
      </c>
      <c r="D450" s="220"/>
      <c r="E450" s="220"/>
      <c r="F450" s="225"/>
    </row>
    <row r="451" s="207" customFormat="1" ht="29.25" customHeight="1" spans="1:6">
      <c r="A451" s="222" t="s">
        <v>387</v>
      </c>
      <c r="B451" s="109">
        <v>2700</v>
      </c>
      <c r="C451" s="109">
        <v>2700</v>
      </c>
      <c r="D451" s="220"/>
      <c r="E451" s="220"/>
      <c r="F451" s="225"/>
    </row>
    <row r="452" s="207" customFormat="1" ht="29.25" customHeight="1" spans="1:6">
      <c r="A452" s="222" t="s">
        <v>388</v>
      </c>
      <c r="B452" s="109">
        <v>5887</v>
      </c>
      <c r="C452" s="109">
        <v>5887</v>
      </c>
      <c r="D452" s="220">
        <v>100</v>
      </c>
      <c r="E452" s="220"/>
      <c r="F452" s="222"/>
    </row>
    <row r="453" s="207" customFormat="1" ht="29.25" customHeight="1" spans="1:6">
      <c r="A453" s="222" t="s">
        <v>389</v>
      </c>
      <c r="B453" s="109">
        <v>2410</v>
      </c>
      <c r="C453" s="109">
        <v>2410</v>
      </c>
      <c r="D453" s="226"/>
      <c r="E453" s="225"/>
      <c r="F453" s="225"/>
    </row>
    <row r="454" s="207" customFormat="1" ht="29.25" customHeight="1" spans="1:6">
      <c r="A454" s="222" t="s">
        <v>33</v>
      </c>
      <c r="B454" s="109">
        <v>445</v>
      </c>
      <c r="C454" s="109">
        <v>445</v>
      </c>
      <c r="D454" s="226"/>
      <c r="E454" s="225"/>
      <c r="F454" s="225"/>
    </row>
    <row r="455" s="207" customFormat="1" ht="29.25" customHeight="1" spans="1:6">
      <c r="A455" s="222" t="s">
        <v>390</v>
      </c>
      <c r="B455" s="109">
        <v>1309</v>
      </c>
      <c r="C455" s="109">
        <v>1309</v>
      </c>
      <c r="D455" s="226"/>
      <c r="E455" s="225"/>
      <c r="F455" s="225"/>
    </row>
    <row r="456" s="207" customFormat="1" ht="29.25" customHeight="1" spans="1:6">
      <c r="A456" s="222" t="s">
        <v>391</v>
      </c>
      <c r="B456" s="109">
        <v>593</v>
      </c>
      <c r="C456" s="109">
        <v>593</v>
      </c>
      <c r="D456" s="226"/>
      <c r="E456" s="225"/>
      <c r="F456" s="225"/>
    </row>
    <row r="457" s="207" customFormat="1" ht="29.25" customHeight="1" spans="1:6">
      <c r="A457" s="222" t="s">
        <v>44</v>
      </c>
      <c r="B457" s="109">
        <v>100</v>
      </c>
      <c r="C457" s="109">
        <v>100</v>
      </c>
      <c r="D457" s="226"/>
      <c r="E457" s="225"/>
      <c r="F457" s="225"/>
    </row>
    <row r="458" s="207" customFormat="1" ht="29.25" customHeight="1" spans="1:6">
      <c r="A458" s="222" t="s">
        <v>392</v>
      </c>
      <c r="B458" s="109">
        <v>-37</v>
      </c>
      <c r="C458" s="109">
        <v>-37</v>
      </c>
      <c r="D458" s="226"/>
      <c r="E458" s="225"/>
      <c r="F458" s="225"/>
    </row>
    <row r="459" s="207" customFormat="1" ht="29.25" customHeight="1" spans="1:6">
      <c r="A459" s="222" t="s">
        <v>393</v>
      </c>
      <c r="B459" s="109">
        <v>1842</v>
      </c>
      <c r="C459" s="109">
        <v>1842</v>
      </c>
      <c r="D459" s="226"/>
      <c r="E459" s="225"/>
      <c r="F459" s="225"/>
    </row>
    <row r="460" s="207" customFormat="1" ht="29.25" customHeight="1" spans="1:6">
      <c r="A460" s="222" t="s">
        <v>33</v>
      </c>
      <c r="B460" s="109">
        <v>1842</v>
      </c>
      <c r="C460" s="109">
        <v>1842</v>
      </c>
      <c r="D460" s="226"/>
      <c r="E460" s="225"/>
      <c r="F460" s="225"/>
    </row>
    <row r="461" s="207" customFormat="1" ht="29.25" customHeight="1" spans="1:6">
      <c r="A461" s="222" t="s">
        <v>394</v>
      </c>
      <c r="B461" s="109">
        <v>1204</v>
      </c>
      <c r="C461" s="109">
        <v>1204</v>
      </c>
      <c r="D461" s="226"/>
      <c r="E461" s="225"/>
      <c r="F461" s="225"/>
    </row>
    <row r="462" s="207" customFormat="1" ht="29.25" customHeight="1" spans="1:6">
      <c r="A462" s="222" t="s">
        <v>395</v>
      </c>
      <c r="B462" s="109">
        <v>1207</v>
      </c>
      <c r="C462" s="109">
        <v>1207</v>
      </c>
      <c r="D462" s="226"/>
      <c r="E462" s="225"/>
      <c r="F462" s="225"/>
    </row>
    <row r="463" s="207" customFormat="1" ht="29.25" customHeight="1" spans="1:6">
      <c r="A463" s="222" t="s">
        <v>44</v>
      </c>
      <c r="B463" s="109">
        <v>-3</v>
      </c>
      <c r="C463" s="109">
        <v>-3</v>
      </c>
      <c r="D463" s="226"/>
      <c r="E463" s="225"/>
      <c r="F463" s="225"/>
    </row>
    <row r="464" s="207" customFormat="1" ht="29.25" customHeight="1" spans="1:6">
      <c r="A464" s="222" t="s">
        <v>396</v>
      </c>
      <c r="B464" s="109">
        <v>171</v>
      </c>
      <c r="C464" s="109">
        <v>171</v>
      </c>
      <c r="D464" s="226"/>
      <c r="E464" s="225"/>
      <c r="F464" s="225"/>
    </row>
    <row r="465" s="207" customFormat="1" ht="29.25" customHeight="1" spans="1:6">
      <c r="A465" s="222" t="s">
        <v>33</v>
      </c>
      <c r="B465" s="109">
        <v>135</v>
      </c>
      <c r="C465" s="109">
        <v>135</v>
      </c>
      <c r="D465" s="226"/>
      <c r="E465" s="225"/>
      <c r="F465" s="225"/>
    </row>
    <row r="466" s="207" customFormat="1" ht="29.25" customHeight="1" spans="1:6">
      <c r="A466" s="222" t="s">
        <v>397</v>
      </c>
      <c r="B466" s="109">
        <v>36</v>
      </c>
      <c r="C466" s="109">
        <v>36</v>
      </c>
      <c r="D466" s="226"/>
      <c r="E466" s="225"/>
      <c r="F466" s="225"/>
    </row>
    <row r="467" s="207" customFormat="1" ht="29.25" customHeight="1" spans="1:6">
      <c r="A467" s="222" t="s">
        <v>398</v>
      </c>
      <c r="B467" s="109">
        <v>260</v>
      </c>
      <c r="C467" s="109">
        <v>260</v>
      </c>
      <c r="D467" s="226"/>
      <c r="E467" s="225"/>
      <c r="F467" s="225"/>
    </row>
    <row r="468" s="207" customFormat="1" ht="29.25" customHeight="1" spans="1:6">
      <c r="A468" s="222" t="s">
        <v>399</v>
      </c>
      <c r="B468" s="109">
        <v>240</v>
      </c>
      <c r="C468" s="109">
        <v>240</v>
      </c>
      <c r="D468" s="226"/>
      <c r="E468" s="225"/>
      <c r="F468" s="225"/>
    </row>
    <row r="469" s="207" customFormat="1" ht="29.25" customHeight="1" spans="1:6">
      <c r="A469" s="222" t="s">
        <v>400</v>
      </c>
      <c r="B469" s="109">
        <v>20</v>
      </c>
      <c r="C469" s="109">
        <v>20</v>
      </c>
      <c r="D469" s="226"/>
      <c r="E469" s="225"/>
      <c r="F469" s="225"/>
    </row>
    <row r="470" s="207" customFormat="1" ht="29.25" customHeight="1" spans="1:6">
      <c r="A470" s="222" t="s">
        <v>401</v>
      </c>
      <c r="B470" s="109">
        <v>2146</v>
      </c>
      <c r="C470" s="109">
        <v>-1272</v>
      </c>
      <c r="D470" s="220"/>
      <c r="E470" s="220"/>
      <c r="F470" s="225"/>
    </row>
    <row r="471" s="207" customFormat="1" ht="29.25" customHeight="1" spans="1:6">
      <c r="A471" s="222" t="s">
        <v>402</v>
      </c>
      <c r="B471" s="109">
        <v>2146</v>
      </c>
      <c r="C471" s="109">
        <v>-1272</v>
      </c>
      <c r="D471" s="220"/>
      <c r="E471" s="225"/>
      <c r="F471" s="225"/>
    </row>
    <row r="472" s="207" customFormat="1" ht="29.25" customHeight="1" spans="1:6">
      <c r="A472" s="222" t="s">
        <v>403</v>
      </c>
      <c r="B472" s="109">
        <v>2146</v>
      </c>
      <c r="C472" s="109">
        <v>-1272</v>
      </c>
      <c r="D472" s="220"/>
      <c r="E472" s="225"/>
      <c r="F472" s="225"/>
    </row>
    <row r="473" s="207" customFormat="1" ht="29.25" customHeight="1" spans="1:6">
      <c r="A473" s="222" t="s">
        <v>404</v>
      </c>
      <c r="B473" s="109">
        <v>22972</v>
      </c>
      <c r="C473" s="109">
        <v>22972</v>
      </c>
      <c r="D473" s="220">
        <v>100</v>
      </c>
      <c r="E473" s="220">
        <v>113.469992590763</v>
      </c>
      <c r="F473" s="225"/>
    </row>
    <row r="474" s="207" customFormat="1" ht="29.25" customHeight="1" spans="1:6">
      <c r="A474" s="222" t="s">
        <v>405</v>
      </c>
      <c r="B474" s="109">
        <v>22972</v>
      </c>
      <c r="C474" s="109">
        <v>22972</v>
      </c>
      <c r="D474" s="226"/>
      <c r="E474" s="225"/>
      <c r="F474" s="225"/>
    </row>
    <row r="475" ht="27" customHeight="1" spans="1:6">
      <c r="A475" s="222" t="s">
        <v>406</v>
      </c>
      <c r="B475" s="109">
        <v>181</v>
      </c>
      <c r="C475" s="109">
        <v>181</v>
      </c>
      <c r="D475" s="220">
        <v>100</v>
      </c>
      <c r="E475" s="220"/>
      <c r="F475" s="225"/>
    </row>
    <row r="476" ht="27" customHeight="1" spans="1:6">
      <c r="A476" s="222" t="s">
        <v>407</v>
      </c>
      <c r="B476" s="109">
        <v>181</v>
      </c>
      <c r="C476" s="109">
        <v>181</v>
      </c>
      <c r="D476" s="226"/>
      <c r="E476" s="225"/>
      <c r="F476" s="225"/>
    </row>
  </sheetData>
  <autoFilter ref="A1:F476">
    <extLst/>
  </autoFilter>
  <mergeCells count="1">
    <mergeCell ref="A1:F1"/>
  </mergeCells>
  <printOptions horizontalCentered="1"/>
  <pageMargins left="0.979861111111111" right="0.979861111111111" top="1.18055555555556" bottom="0.979861111111111" header="0.507638888888889" footer="0.790972222222222"/>
  <pageSetup paperSize="9" scale="84" firstPageNumber="9" fitToHeight="0" orientation="landscape" useFirstPageNumber="1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GridLines="0" view="pageBreakPreview" zoomScaleNormal="100" workbookViewId="0">
      <selection activeCell="G1" sqref="G$1:J$1048576"/>
    </sheetView>
  </sheetViews>
  <sheetFormatPr defaultColWidth="8.625" defaultRowHeight="14.25" outlineLevelCol="5"/>
  <cols>
    <col min="1" max="1" width="44.625" style="177" customWidth="1"/>
    <col min="2" max="2" width="17.75" style="177" customWidth="1"/>
    <col min="3" max="3" width="15" style="177" customWidth="1"/>
    <col min="4" max="4" width="16.125" style="177" customWidth="1"/>
    <col min="5" max="5" width="19.375" style="177" customWidth="1"/>
    <col min="6" max="6" width="25" style="177" customWidth="1"/>
    <col min="7" max="16384" width="8.625" style="177"/>
  </cols>
  <sheetData>
    <row r="1" s="177" customFormat="1" ht="29.45" customHeight="1" spans="1:6">
      <c r="A1" s="104" t="s">
        <v>408</v>
      </c>
      <c r="B1" s="104"/>
      <c r="C1" s="104"/>
      <c r="D1" s="104"/>
      <c r="E1" s="104"/>
      <c r="F1" s="104"/>
    </row>
    <row r="2" s="177" customFormat="1" ht="19.15" customHeight="1" spans="1:6">
      <c r="A2" s="192" t="s">
        <v>409</v>
      </c>
      <c r="B2" s="193"/>
      <c r="C2" s="193"/>
      <c r="D2" s="194"/>
      <c r="E2" s="194"/>
      <c r="F2" s="195" t="s">
        <v>2</v>
      </c>
    </row>
    <row r="3" s="177" customFormat="1" ht="43.15" customHeight="1" spans="1:6">
      <c r="A3" s="185" t="s">
        <v>3</v>
      </c>
      <c r="B3" s="185" t="s">
        <v>4</v>
      </c>
      <c r="C3" s="185" t="s">
        <v>5</v>
      </c>
      <c r="D3" s="196" t="s">
        <v>410</v>
      </c>
      <c r="E3" s="197" t="s">
        <v>411</v>
      </c>
      <c r="F3" s="185" t="s">
        <v>8</v>
      </c>
    </row>
    <row r="4" s="177" customFormat="1" ht="43.15" customHeight="1" spans="1:6">
      <c r="A4" s="198" t="s">
        <v>412</v>
      </c>
      <c r="B4" s="187">
        <v>156667</v>
      </c>
      <c r="C4" s="187">
        <v>125993</v>
      </c>
      <c r="D4" s="188">
        <v>80.4208927215048</v>
      </c>
      <c r="E4" s="188">
        <v>111.402601306843</v>
      </c>
      <c r="F4" s="199"/>
    </row>
    <row r="5" s="177" customFormat="1" ht="43.15" customHeight="1" spans="1:6">
      <c r="A5" s="165" t="s">
        <v>413</v>
      </c>
      <c r="B5" s="109">
        <v>142367</v>
      </c>
      <c r="C5" s="109">
        <v>102912</v>
      </c>
      <c r="D5" s="88">
        <v>72.2864146887973</v>
      </c>
      <c r="E5" s="88">
        <v>95.4479688369505</v>
      </c>
      <c r="F5" s="200"/>
    </row>
    <row r="6" s="177" customFormat="1" ht="43.15" customHeight="1" spans="1:6">
      <c r="A6" s="165" t="s">
        <v>414</v>
      </c>
      <c r="B6" s="109">
        <v>7500</v>
      </c>
      <c r="C6" s="109">
        <v>9936</v>
      </c>
      <c r="D6" s="88">
        <v>132.48</v>
      </c>
      <c r="E6" s="88">
        <v>654.97692814766</v>
      </c>
      <c r="F6" s="200"/>
    </row>
    <row r="7" s="177" customFormat="1" ht="43.15" customHeight="1" spans="1:6">
      <c r="A7" s="165" t="s">
        <v>415</v>
      </c>
      <c r="B7" s="109">
        <v>5000</v>
      </c>
      <c r="C7" s="109">
        <v>11162</v>
      </c>
      <c r="D7" s="88">
        <v>223.24</v>
      </c>
      <c r="E7" s="88">
        <v>542.107819329772</v>
      </c>
      <c r="F7" s="201"/>
    </row>
    <row r="8" s="177" customFormat="1" ht="43.15" customHeight="1" spans="1:6">
      <c r="A8" s="165" t="s">
        <v>416</v>
      </c>
      <c r="B8" s="109">
        <v>500</v>
      </c>
      <c r="C8" s="109">
        <v>726</v>
      </c>
      <c r="D8" s="88">
        <v>145.2</v>
      </c>
      <c r="E8" s="88">
        <v>206.25</v>
      </c>
      <c r="F8" s="201"/>
    </row>
    <row r="9" s="177" customFormat="1" ht="43.15" customHeight="1" spans="1:6">
      <c r="A9" s="165" t="s">
        <v>417</v>
      </c>
      <c r="B9" s="109">
        <v>1300</v>
      </c>
      <c r="C9" s="109">
        <v>1257</v>
      </c>
      <c r="D9" s="88">
        <v>96.6923076923077</v>
      </c>
      <c r="E9" s="88">
        <v>93.180133432172</v>
      </c>
      <c r="F9" s="202"/>
    </row>
  </sheetData>
  <mergeCells count="1">
    <mergeCell ref="A1:F1"/>
  </mergeCells>
  <printOptions horizontalCentered="1"/>
  <pageMargins left="0.979861111111111" right="0.979861111111111" top="1.18055555555556" bottom="0.979861111111111" header="0.507638888888889" footer="0.790972222222222"/>
  <pageSetup paperSize="9" scale="84" firstPageNumber="38" fitToHeight="0" orientation="landscape" useFirstPageNumber="1" horizontalDpi="600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showGridLines="0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G1" sqref="G$1:J$1048576"/>
    </sheetView>
  </sheetViews>
  <sheetFormatPr defaultColWidth="9" defaultRowHeight="14.25" outlineLevelCol="5"/>
  <cols>
    <col min="1" max="1" width="55.125" style="177" customWidth="1"/>
    <col min="2" max="2" width="12.75" style="177" customWidth="1"/>
    <col min="3" max="3" width="12.5" style="177" customWidth="1"/>
    <col min="4" max="4" width="11.625" style="177" customWidth="1"/>
    <col min="5" max="5" width="13.125" style="177" customWidth="1"/>
    <col min="6" max="6" width="33.25" style="180" customWidth="1"/>
    <col min="7" max="16384" width="9" style="177"/>
  </cols>
  <sheetData>
    <row r="1" s="176" customFormat="1" ht="29.45" customHeight="1" spans="1:6">
      <c r="A1" s="104" t="s">
        <v>418</v>
      </c>
      <c r="B1" s="104"/>
      <c r="C1" s="104"/>
      <c r="D1" s="104"/>
      <c r="E1" s="104"/>
      <c r="F1" s="104"/>
    </row>
    <row r="2" s="177" customFormat="1" ht="19.15" customHeight="1" spans="1:6">
      <c r="A2" s="181" t="s">
        <v>419</v>
      </c>
      <c r="B2" s="182"/>
      <c r="C2" s="182"/>
      <c r="D2" s="182"/>
      <c r="E2" s="182"/>
      <c r="F2" s="183" t="s">
        <v>2</v>
      </c>
    </row>
    <row r="3" s="178" customFormat="1" ht="33.95" customHeight="1" spans="1:6">
      <c r="A3" s="184" t="s">
        <v>24</v>
      </c>
      <c r="B3" s="185" t="s">
        <v>25</v>
      </c>
      <c r="C3" s="185" t="s">
        <v>26</v>
      </c>
      <c r="D3" s="185" t="s">
        <v>27</v>
      </c>
      <c r="E3" s="185" t="s">
        <v>28</v>
      </c>
      <c r="F3" s="185" t="s">
        <v>420</v>
      </c>
    </row>
    <row r="4" s="179" customFormat="1" ht="29.3" customHeight="1" spans="1:6">
      <c r="A4" s="186" t="s">
        <v>421</v>
      </c>
      <c r="B4" s="187">
        <v>168936</v>
      </c>
      <c r="C4" s="187">
        <v>129536</v>
      </c>
      <c r="D4" s="188">
        <v>76.6775583652981</v>
      </c>
      <c r="E4" s="188">
        <v>81.8640865053434</v>
      </c>
      <c r="F4" s="189"/>
    </row>
    <row r="5" s="179" customFormat="1" ht="29.3" customHeight="1" spans="1:6">
      <c r="A5" s="190" t="s">
        <v>422</v>
      </c>
      <c r="B5" s="109">
        <v>98140</v>
      </c>
      <c r="C5" s="109">
        <v>58840</v>
      </c>
      <c r="D5" s="88">
        <v>59.9551660892602</v>
      </c>
      <c r="E5" s="88">
        <v>61.9870842683017</v>
      </c>
      <c r="F5" s="189"/>
    </row>
    <row r="6" s="179" customFormat="1" ht="29.3" customHeight="1" spans="1:6">
      <c r="A6" s="191" t="s">
        <v>423</v>
      </c>
      <c r="B6" s="109">
        <v>83195</v>
      </c>
      <c r="C6" s="109">
        <v>49795</v>
      </c>
      <c r="D6" s="88">
        <v>59.8533565719094</v>
      </c>
      <c r="E6" s="88">
        <v>54.1691596410117</v>
      </c>
      <c r="F6" s="189"/>
    </row>
    <row r="7" s="179" customFormat="1" ht="29.3" customHeight="1" spans="1:6">
      <c r="A7" s="191" t="s">
        <v>424</v>
      </c>
      <c r="B7" s="109">
        <v>57</v>
      </c>
      <c r="C7" s="109">
        <v>57</v>
      </c>
      <c r="D7" s="88"/>
      <c r="E7" s="88"/>
      <c r="F7" s="189"/>
    </row>
    <row r="8" s="179" customFormat="1" ht="29.3" customHeight="1" spans="1:6">
      <c r="A8" s="191" t="s">
        <v>425</v>
      </c>
      <c r="B8" s="109">
        <v>83138</v>
      </c>
      <c r="C8" s="109">
        <v>49738</v>
      </c>
      <c r="D8" s="88"/>
      <c r="E8" s="88"/>
      <c r="F8" s="189"/>
    </row>
    <row r="9" s="179" customFormat="1" ht="29.3" customHeight="1" spans="1:6">
      <c r="A9" s="191" t="s">
        <v>426</v>
      </c>
      <c r="B9" s="109">
        <v>3350</v>
      </c>
      <c r="C9" s="109">
        <v>50</v>
      </c>
      <c r="D9" s="88">
        <v>1.49253731343284</v>
      </c>
      <c r="E9" s="88"/>
      <c r="F9" s="189"/>
    </row>
    <row r="10" s="179" customFormat="1" ht="29.3" customHeight="1" spans="1:6">
      <c r="A10" s="190" t="s">
        <v>427</v>
      </c>
      <c r="B10" s="109">
        <v>3350</v>
      </c>
      <c r="C10" s="109">
        <v>50</v>
      </c>
      <c r="D10" s="88"/>
      <c r="E10" s="88"/>
      <c r="F10" s="189"/>
    </row>
    <row r="11" s="179" customFormat="1" ht="29.3" customHeight="1" spans="1:6">
      <c r="A11" s="190" t="s">
        <v>428</v>
      </c>
      <c r="B11" s="109">
        <v>2695</v>
      </c>
      <c r="C11" s="109">
        <v>2695</v>
      </c>
      <c r="D11" s="88"/>
      <c r="E11" s="88"/>
      <c r="F11" s="189"/>
    </row>
    <row r="12" s="179" customFormat="1" ht="29.3" customHeight="1" spans="1:6">
      <c r="A12" s="191" t="s">
        <v>429</v>
      </c>
      <c r="B12" s="109">
        <v>7643</v>
      </c>
      <c r="C12" s="109">
        <v>5043</v>
      </c>
      <c r="D12" s="88">
        <v>65.9819442627241</v>
      </c>
      <c r="E12" s="88">
        <v>280.478309232481</v>
      </c>
      <c r="F12" s="189"/>
    </row>
    <row r="13" s="179" customFormat="1" ht="29.3" customHeight="1" spans="1:6">
      <c r="A13" s="190" t="s">
        <v>430</v>
      </c>
      <c r="B13" s="109">
        <v>7643</v>
      </c>
      <c r="C13" s="109">
        <v>5043</v>
      </c>
      <c r="D13" s="88"/>
      <c r="E13" s="88"/>
      <c r="F13" s="189"/>
    </row>
    <row r="14" s="179" customFormat="1" ht="29.3" customHeight="1" spans="1:6">
      <c r="A14" s="190" t="s">
        <v>431</v>
      </c>
      <c r="B14" s="109">
        <v>1257</v>
      </c>
      <c r="C14" s="109">
        <v>1257</v>
      </c>
      <c r="D14" s="88">
        <v>100</v>
      </c>
      <c r="E14" s="88">
        <v>104.75</v>
      </c>
      <c r="F14" s="189"/>
    </row>
    <row r="15" s="179" customFormat="1" ht="29.3" customHeight="1" spans="1:6">
      <c r="A15" s="190" t="s">
        <v>432</v>
      </c>
      <c r="B15" s="109">
        <v>1257</v>
      </c>
      <c r="C15" s="109">
        <v>1257</v>
      </c>
      <c r="D15" s="88"/>
      <c r="E15" s="88"/>
      <c r="F15" s="189"/>
    </row>
    <row r="16" s="179" customFormat="1" ht="29.3" customHeight="1" spans="1:6">
      <c r="A16" s="190" t="s">
        <v>433</v>
      </c>
      <c r="B16" s="109">
        <v>1124</v>
      </c>
      <c r="C16" s="109">
        <v>1124</v>
      </c>
      <c r="D16" s="88">
        <v>100</v>
      </c>
      <c r="E16" s="88">
        <v>88.2953652788688</v>
      </c>
      <c r="F16" s="189"/>
    </row>
    <row r="17" s="179" customFormat="1" ht="29.3" customHeight="1" spans="1:6">
      <c r="A17" s="190" t="s">
        <v>434</v>
      </c>
      <c r="B17" s="109">
        <v>1124</v>
      </c>
      <c r="C17" s="109">
        <v>1124</v>
      </c>
      <c r="D17" s="88">
        <v>100</v>
      </c>
      <c r="E17" s="88">
        <v>88.2953652788688</v>
      </c>
      <c r="F17" s="189"/>
    </row>
    <row r="18" s="179" customFormat="1" ht="29.3" customHeight="1" spans="1:6">
      <c r="A18" s="190" t="s">
        <v>435</v>
      </c>
      <c r="B18" s="109">
        <v>241</v>
      </c>
      <c r="C18" s="109">
        <v>241</v>
      </c>
      <c r="D18" s="88"/>
      <c r="E18" s="88"/>
      <c r="F18" s="189"/>
    </row>
    <row r="19" s="179" customFormat="1" ht="29.3" customHeight="1" spans="1:6">
      <c r="A19" s="190" t="s">
        <v>436</v>
      </c>
      <c r="B19" s="109">
        <v>883</v>
      </c>
      <c r="C19" s="109">
        <v>883</v>
      </c>
      <c r="D19" s="88"/>
      <c r="E19" s="88"/>
      <c r="F19" s="189"/>
    </row>
    <row r="20" s="179" customFormat="1" ht="27.6" customHeight="1" spans="1:6">
      <c r="A20" s="190" t="s">
        <v>437</v>
      </c>
      <c r="B20" s="109">
        <v>43026</v>
      </c>
      <c r="C20" s="109">
        <v>42926</v>
      </c>
      <c r="D20" s="88">
        <v>99.767582392042</v>
      </c>
      <c r="E20" s="88">
        <v>77.4376274060578</v>
      </c>
      <c r="F20" s="189"/>
    </row>
    <row r="21" s="179" customFormat="1" ht="27.6" customHeight="1" spans="1:6">
      <c r="A21" s="190" t="s">
        <v>438</v>
      </c>
      <c r="B21" s="109">
        <v>899</v>
      </c>
      <c r="C21" s="109">
        <v>899</v>
      </c>
      <c r="D21" s="88">
        <v>100</v>
      </c>
      <c r="E21" s="88">
        <v>67.3913043478261</v>
      </c>
      <c r="F21" s="189"/>
    </row>
    <row r="22" s="179" customFormat="1" ht="27.6" customHeight="1" spans="1:6">
      <c r="A22" s="190" t="s">
        <v>439</v>
      </c>
      <c r="B22" s="109">
        <v>879</v>
      </c>
      <c r="C22" s="109">
        <v>879</v>
      </c>
      <c r="D22" s="88"/>
      <c r="E22" s="88"/>
      <c r="F22" s="189"/>
    </row>
    <row r="23" s="179" customFormat="1" ht="27.6" customHeight="1" spans="1:6">
      <c r="A23" s="190" t="s">
        <v>440</v>
      </c>
      <c r="B23" s="109">
        <v>20</v>
      </c>
      <c r="C23" s="109">
        <v>20</v>
      </c>
      <c r="D23" s="88"/>
      <c r="E23" s="88"/>
      <c r="F23" s="189"/>
    </row>
    <row r="24" s="179" customFormat="1" ht="27.6" customHeight="1" spans="1:6">
      <c r="A24" s="190" t="s">
        <v>441</v>
      </c>
      <c r="B24" s="109">
        <v>2427</v>
      </c>
      <c r="C24" s="109">
        <v>2327</v>
      </c>
      <c r="D24" s="88">
        <v>95.8796868562011</v>
      </c>
      <c r="E24" s="88">
        <v>56.7699438887533</v>
      </c>
      <c r="F24" s="189"/>
    </row>
    <row r="25" s="179" customFormat="1" ht="27.6" customHeight="1" spans="1:6">
      <c r="A25" s="190" t="s">
        <v>442</v>
      </c>
      <c r="B25" s="109">
        <v>1424</v>
      </c>
      <c r="C25" s="109">
        <v>1324</v>
      </c>
      <c r="D25" s="88"/>
      <c r="E25" s="88"/>
      <c r="F25" s="189"/>
    </row>
    <row r="26" s="179" customFormat="1" ht="27.6" customHeight="1" spans="1:6">
      <c r="A26" s="190" t="s">
        <v>443</v>
      </c>
      <c r="B26" s="109">
        <v>391</v>
      </c>
      <c r="C26" s="109">
        <v>391</v>
      </c>
      <c r="D26" s="88"/>
      <c r="E26" s="88"/>
      <c r="F26" s="189"/>
    </row>
    <row r="27" s="179" customFormat="1" ht="27.6" customHeight="1" spans="1:6">
      <c r="A27" s="190" t="s">
        <v>444</v>
      </c>
      <c r="B27" s="109">
        <v>559</v>
      </c>
      <c r="C27" s="109">
        <v>559</v>
      </c>
      <c r="D27" s="88"/>
      <c r="E27" s="88"/>
      <c r="F27" s="189"/>
    </row>
    <row r="28" s="179" customFormat="1" ht="27.6" customHeight="1" spans="1:6">
      <c r="A28" s="190" t="s">
        <v>445</v>
      </c>
      <c r="B28" s="109">
        <v>1</v>
      </c>
      <c r="C28" s="109">
        <v>1</v>
      </c>
      <c r="D28" s="88"/>
      <c r="E28" s="88"/>
      <c r="F28" s="189"/>
    </row>
    <row r="29" s="179" customFormat="1" ht="27.6" customHeight="1" spans="1:6">
      <c r="A29" s="190" t="s">
        <v>446</v>
      </c>
      <c r="B29" s="109">
        <v>14</v>
      </c>
      <c r="C29" s="109">
        <v>14</v>
      </c>
      <c r="D29" s="88"/>
      <c r="E29" s="88"/>
      <c r="F29" s="189"/>
    </row>
    <row r="30" s="179" customFormat="1" ht="27.6" customHeight="1" spans="1:6">
      <c r="A30" s="190" t="s">
        <v>447</v>
      </c>
      <c r="B30" s="109">
        <v>38</v>
      </c>
      <c r="C30" s="109">
        <v>38</v>
      </c>
      <c r="D30" s="88"/>
      <c r="E30" s="88"/>
      <c r="F30" s="189"/>
    </row>
    <row r="31" s="179" customFormat="1" ht="27.6" customHeight="1" spans="1:6">
      <c r="A31" s="190" t="s">
        <v>448</v>
      </c>
      <c r="B31" s="109">
        <v>39700</v>
      </c>
      <c r="C31" s="109">
        <v>39700</v>
      </c>
      <c r="D31" s="88">
        <v>100</v>
      </c>
      <c r="E31" s="88">
        <v>79.4</v>
      </c>
      <c r="F31" s="189"/>
    </row>
    <row r="32" s="179" customFormat="1" ht="27.6" customHeight="1" spans="1:6">
      <c r="A32" s="190" t="s">
        <v>449</v>
      </c>
      <c r="B32" s="109">
        <v>8711</v>
      </c>
      <c r="C32" s="109">
        <v>8711</v>
      </c>
      <c r="D32" s="88">
        <v>100</v>
      </c>
      <c r="E32" s="88">
        <v>133.134647715115</v>
      </c>
      <c r="F32" s="189"/>
    </row>
    <row r="33" s="179" customFormat="1" ht="27.6" customHeight="1" spans="1:6">
      <c r="A33" s="190" t="s">
        <v>450</v>
      </c>
      <c r="B33" s="109">
        <v>65</v>
      </c>
      <c r="C33" s="109">
        <v>65</v>
      </c>
      <c r="D33" s="88">
        <v>100</v>
      </c>
      <c r="E33" s="88"/>
      <c r="F33" s="189"/>
    </row>
    <row r="34" s="179" customFormat="1" ht="27.6" customHeight="1" spans="1:6">
      <c r="A34" s="190" t="s">
        <v>451</v>
      </c>
      <c r="B34" s="109">
        <v>17870</v>
      </c>
      <c r="C34" s="109">
        <v>17870</v>
      </c>
      <c r="D34" s="88">
        <v>100</v>
      </c>
      <c r="E34" s="88"/>
      <c r="F34" s="189" t="s">
        <v>452</v>
      </c>
    </row>
    <row r="35" s="179" customFormat="1" ht="27.6" customHeight="1" spans="1:6">
      <c r="A35" s="190" t="s">
        <v>453</v>
      </c>
      <c r="B35" s="109">
        <v>12635</v>
      </c>
      <c r="C35" s="109">
        <v>12635</v>
      </c>
      <c r="D35" s="88">
        <v>100</v>
      </c>
      <c r="E35" s="88"/>
      <c r="F35" s="189"/>
    </row>
    <row r="36" s="179" customFormat="1" ht="27.6" customHeight="1" spans="1:6">
      <c r="A36" s="190" t="s">
        <v>454</v>
      </c>
      <c r="B36" s="109">
        <v>5235</v>
      </c>
      <c r="C36" s="109">
        <v>5235</v>
      </c>
      <c r="D36" s="88">
        <v>100</v>
      </c>
      <c r="E36" s="88"/>
      <c r="F36" s="189"/>
    </row>
    <row r="37" s="177" customFormat="1" ht="29.3" customHeight="1" spans="6:6">
      <c r="F37" s="180"/>
    </row>
  </sheetData>
  <mergeCells count="1">
    <mergeCell ref="A1:F1"/>
  </mergeCells>
  <printOptions horizontalCentered="1"/>
  <pageMargins left="0.979861111111111" right="0.979861111111111" top="1.18055555555556" bottom="0.979861111111111" header="0.507638888888889" footer="0.790972222222222"/>
  <pageSetup paperSize="9" scale="84" firstPageNumber="39" fitToHeight="0" orientation="landscape" useFirstPageNumber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"/>
  <sheetViews>
    <sheetView showGridLines="0" showZeros="0" zoomScale="90" zoomScaleNormal="90" workbookViewId="0">
      <selection activeCell="H9" sqref="H9"/>
    </sheetView>
  </sheetViews>
  <sheetFormatPr defaultColWidth="9.15" defaultRowHeight="14.25" outlineLevelCol="3"/>
  <cols>
    <col min="1" max="1" width="41.75" style="169" customWidth="1"/>
    <col min="2" max="2" width="19.5083333333333" style="169" customWidth="1"/>
    <col min="3" max="3" width="40.625" style="169" customWidth="1"/>
    <col min="4" max="4" width="19.5083333333333" style="169" customWidth="1"/>
    <col min="5" max="256" width="9.15" style="169" customWidth="1"/>
    <col min="257" max="16384" width="9.15" style="169"/>
  </cols>
  <sheetData>
    <row r="1" s="169" customFormat="1" ht="29" customHeight="1" spans="1:4">
      <c r="A1" s="170" t="s">
        <v>455</v>
      </c>
      <c r="B1" s="170"/>
      <c r="C1" s="170"/>
      <c r="D1" s="170"/>
    </row>
    <row r="2" s="169" customFormat="1" ht="17" customHeight="1" spans="1:4">
      <c r="A2" s="171" t="s">
        <v>456</v>
      </c>
      <c r="B2" s="171"/>
      <c r="C2" s="171"/>
      <c r="D2" s="171"/>
    </row>
    <row r="3" s="169" customFormat="1" ht="17" customHeight="1" spans="1:4">
      <c r="A3" s="172" t="s">
        <v>457</v>
      </c>
      <c r="B3" s="172" t="s">
        <v>458</v>
      </c>
      <c r="C3" s="172" t="s">
        <v>457</v>
      </c>
      <c r="D3" s="172" t="s">
        <v>458</v>
      </c>
    </row>
    <row r="4" s="169" customFormat="1" ht="17" customHeight="1" spans="1:4">
      <c r="A4" s="173" t="s">
        <v>459</v>
      </c>
      <c r="B4" s="174">
        <v>390161</v>
      </c>
      <c r="C4" s="173" t="s">
        <v>30</v>
      </c>
      <c r="D4" s="174">
        <v>825891</v>
      </c>
    </row>
    <row r="5" s="169" customFormat="1" ht="17" customHeight="1" spans="1:4">
      <c r="A5" s="173" t="s">
        <v>460</v>
      </c>
      <c r="B5" s="174">
        <v>2553874</v>
      </c>
      <c r="C5" s="173" t="s">
        <v>461</v>
      </c>
      <c r="D5" s="174">
        <v>2279129</v>
      </c>
    </row>
    <row r="6" s="169" customFormat="1" ht="17" customHeight="1" spans="1:4">
      <c r="A6" s="173" t="s">
        <v>462</v>
      </c>
      <c r="B6" s="174">
        <v>15300</v>
      </c>
      <c r="C6" s="173" t="s">
        <v>463</v>
      </c>
      <c r="D6" s="174">
        <v>8225</v>
      </c>
    </row>
    <row r="7" s="169" customFormat="1" ht="16.95" customHeight="1" spans="1:4">
      <c r="A7" s="175" t="s">
        <v>464</v>
      </c>
      <c r="B7" s="174">
        <v>2823</v>
      </c>
      <c r="C7" s="175" t="s">
        <v>465</v>
      </c>
      <c r="D7" s="174">
        <v>-8718</v>
      </c>
    </row>
    <row r="8" s="169" customFormat="1" ht="16.95" customHeight="1" spans="1:4">
      <c r="A8" s="175" t="s">
        <v>466</v>
      </c>
      <c r="B8" s="174">
        <v>6628</v>
      </c>
      <c r="C8" s="175" t="s">
        <v>467</v>
      </c>
      <c r="D8" s="174">
        <v>4263</v>
      </c>
    </row>
    <row r="9" s="169" customFormat="1" ht="16.95" customHeight="1" spans="1:4">
      <c r="A9" s="175" t="s">
        <v>468</v>
      </c>
      <c r="B9" s="174">
        <v>58810</v>
      </c>
      <c r="C9" s="175" t="s">
        <v>469</v>
      </c>
      <c r="D9" s="174">
        <v>42967</v>
      </c>
    </row>
    <row r="10" s="169" customFormat="1" ht="16.95" customHeight="1" spans="1:4">
      <c r="A10" s="175" t="s">
        <v>470</v>
      </c>
      <c r="B10" s="174">
        <v>7454</v>
      </c>
      <c r="C10" s="175" t="s">
        <v>471</v>
      </c>
      <c r="D10" s="174">
        <v>17181</v>
      </c>
    </row>
    <row r="11" s="169" customFormat="1" ht="16.95" customHeight="1" spans="1:4">
      <c r="A11" s="175" t="s">
        <v>472</v>
      </c>
      <c r="B11" s="174">
        <v>-60415</v>
      </c>
      <c r="C11" s="175" t="s">
        <v>473</v>
      </c>
      <c r="D11" s="174">
        <v>-47468</v>
      </c>
    </row>
    <row r="12" s="169" customFormat="1" ht="16.95" customHeight="1" spans="1:4">
      <c r="A12" s="175" t="s">
        <v>474</v>
      </c>
      <c r="B12" s="174">
        <v>0</v>
      </c>
      <c r="C12" s="175" t="s">
        <v>475</v>
      </c>
      <c r="D12" s="174">
        <v>0</v>
      </c>
    </row>
    <row r="13" s="169" customFormat="1" ht="16.95" customHeight="1" spans="1:4">
      <c r="A13" s="173" t="s">
        <v>476</v>
      </c>
      <c r="B13" s="174">
        <v>2230734</v>
      </c>
      <c r="C13" s="173" t="s">
        <v>477</v>
      </c>
      <c r="D13" s="174">
        <v>1918736</v>
      </c>
    </row>
    <row r="14" s="169" customFormat="1" ht="16.95" customHeight="1" spans="1:4">
      <c r="A14" s="175" t="s">
        <v>478</v>
      </c>
      <c r="B14" s="174">
        <v>2100</v>
      </c>
      <c r="C14" s="175" t="s">
        <v>479</v>
      </c>
      <c r="D14" s="174">
        <v>2360</v>
      </c>
    </row>
    <row r="15" s="169" customFormat="1" ht="16.95" customHeight="1" spans="1:4">
      <c r="A15" s="175" t="s">
        <v>480</v>
      </c>
      <c r="B15" s="174">
        <v>496459</v>
      </c>
      <c r="C15" s="175" t="s">
        <v>481</v>
      </c>
      <c r="D15" s="174">
        <v>488490</v>
      </c>
    </row>
    <row r="16" s="169" customFormat="1" ht="16.95" customHeight="1" spans="1:4">
      <c r="A16" s="175" t="s">
        <v>482</v>
      </c>
      <c r="B16" s="174">
        <v>459224</v>
      </c>
      <c r="C16" s="175" t="s">
        <v>483</v>
      </c>
      <c r="D16" s="174">
        <v>463785</v>
      </c>
    </row>
    <row r="17" s="169" customFormat="1" ht="16.95" customHeight="1" spans="1:4">
      <c r="A17" s="175" t="s">
        <v>484</v>
      </c>
      <c r="B17" s="174">
        <v>83705</v>
      </c>
      <c r="C17" s="175" t="s">
        <v>485</v>
      </c>
      <c r="D17" s="174">
        <v>46864</v>
      </c>
    </row>
    <row r="18" s="169" customFormat="1" ht="16.95" customHeight="1" spans="1:4">
      <c r="A18" s="175" t="s">
        <v>486</v>
      </c>
      <c r="B18" s="174">
        <v>10032</v>
      </c>
      <c r="C18" s="175" t="s">
        <v>487</v>
      </c>
      <c r="D18" s="174">
        <v>10032</v>
      </c>
    </row>
    <row r="19" s="169" customFormat="1" ht="16.95" customHeight="1" spans="1:4">
      <c r="A19" s="175" t="s">
        <v>488</v>
      </c>
      <c r="B19" s="174">
        <v>0</v>
      </c>
      <c r="C19" s="175" t="s">
        <v>489</v>
      </c>
      <c r="D19" s="174">
        <v>0</v>
      </c>
    </row>
    <row r="20" s="169" customFormat="1" ht="16.95" customHeight="1" spans="1:4">
      <c r="A20" s="175" t="s">
        <v>490</v>
      </c>
      <c r="B20" s="174">
        <v>1646</v>
      </c>
      <c r="C20" s="175" t="s">
        <v>491</v>
      </c>
      <c r="D20" s="174">
        <v>1646</v>
      </c>
    </row>
    <row r="21" s="169" customFormat="1" ht="16.95" customHeight="1" spans="1:4">
      <c r="A21" s="175" t="s">
        <v>492</v>
      </c>
      <c r="B21" s="174">
        <v>30534</v>
      </c>
      <c r="C21" s="175" t="s">
        <v>493</v>
      </c>
      <c r="D21" s="174">
        <v>30534</v>
      </c>
    </row>
    <row r="22" s="169" customFormat="1" ht="16.95" customHeight="1" spans="1:4">
      <c r="A22" s="175" t="s">
        <v>494</v>
      </c>
      <c r="B22" s="174">
        <v>206083</v>
      </c>
      <c r="C22" s="175" t="s">
        <v>495</v>
      </c>
      <c r="D22" s="174">
        <v>148097</v>
      </c>
    </row>
    <row r="23" s="169" customFormat="1" ht="16.95" customHeight="1" spans="1:4">
      <c r="A23" s="175" t="s">
        <v>496</v>
      </c>
      <c r="B23" s="174">
        <v>9460</v>
      </c>
      <c r="C23" s="175" t="s">
        <v>497</v>
      </c>
      <c r="D23" s="174">
        <v>9460</v>
      </c>
    </row>
    <row r="24" s="169" customFormat="1" ht="16.95" customHeight="1" spans="1:4">
      <c r="A24" s="175" t="s">
        <v>498</v>
      </c>
      <c r="B24" s="174">
        <v>0</v>
      </c>
      <c r="C24" s="175" t="s">
        <v>499</v>
      </c>
      <c r="D24" s="174">
        <v>0</v>
      </c>
    </row>
    <row r="25" s="169" customFormat="1" ht="16.95" customHeight="1" spans="1:4">
      <c r="A25" s="175" t="s">
        <v>500</v>
      </c>
      <c r="B25" s="174">
        <v>0</v>
      </c>
      <c r="C25" s="175" t="s">
        <v>501</v>
      </c>
      <c r="D25" s="174">
        <v>0</v>
      </c>
    </row>
    <row r="26" s="169" customFormat="1" ht="16.95" customHeight="1" spans="1:4">
      <c r="A26" s="175" t="s">
        <v>502</v>
      </c>
      <c r="B26" s="174">
        <v>122171</v>
      </c>
      <c r="C26" s="175" t="s">
        <v>503</v>
      </c>
      <c r="D26" s="174">
        <v>109782</v>
      </c>
    </row>
    <row r="27" s="169" customFormat="1" ht="16.95" customHeight="1" spans="1:4">
      <c r="A27" s="175" t="s">
        <v>504</v>
      </c>
      <c r="B27" s="174">
        <v>0</v>
      </c>
      <c r="C27" s="175" t="s">
        <v>505</v>
      </c>
      <c r="D27" s="174">
        <v>0</v>
      </c>
    </row>
    <row r="28" s="169" customFormat="1" ht="16.95" customHeight="1" spans="1:4">
      <c r="A28" s="175" t="s">
        <v>506</v>
      </c>
      <c r="B28" s="174">
        <v>0</v>
      </c>
      <c r="C28" s="175" t="s">
        <v>507</v>
      </c>
      <c r="D28" s="174">
        <v>0</v>
      </c>
    </row>
    <row r="29" s="169" customFormat="1" ht="16.95" customHeight="1" spans="1:4">
      <c r="A29" s="175" t="s">
        <v>508</v>
      </c>
      <c r="B29" s="174">
        <v>0</v>
      </c>
      <c r="C29" s="175" t="s">
        <v>509</v>
      </c>
      <c r="D29" s="174">
        <v>0</v>
      </c>
    </row>
    <row r="30" s="169" customFormat="1" ht="16.95" customHeight="1" spans="1:4">
      <c r="A30" s="175" t="s">
        <v>510</v>
      </c>
      <c r="B30" s="174">
        <v>17589</v>
      </c>
      <c r="C30" s="175" t="s">
        <v>511</v>
      </c>
      <c r="D30" s="174">
        <v>12983</v>
      </c>
    </row>
    <row r="31" s="169" customFormat="1" ht="16.95" customHeight="1" spans="1:4">
      <c r="A31" s="175" t="s">
        <v>512</v>
      </c>
      <c r="B31" s="174">
        <v>96489</v>
      </c>
      <c r="C31" s="175" t="s">
        <v>513</v>
      </c>
      <c r="D31" s="174">
        <v>97095</v>
      </c>
    </row>
    <row r="32" s="169" customFormat="1" ht="16.95" customHeight="1" spans="1:4">
      <c r="A32" s="175" t="s">
        <v>514</v>
      </c>
      <c r="B32" s="174">
        <v>310</v>
      </c>
      <c r="C32" s="175" t="s">
        <v>515</v>
      </c>
      <c r="D32" s="174">
        <v>258</v>
      </c>
    </row>
    <row r="33" s="169" customFormat="1" ht="16.95" customHeight="1" spans="1:4">
      <c r="A33" s="175" t="s">
        <v>516</v>
      </c>
      <c r="B33" s="174">
        <v>8689</v>
      </c>
      <c r="C33" s="175" t="s">
        <v>517</v>
      </c>
      <c r="D33" s="174">
        <v>7097</v>
      </c>
    </row>
    <row r="34" s="169" customFormat="1" ht="16.95" customHeight="1" spans="1:4">
      <c r="A34" s="175" t="s">
        <v>518</v>
      </c>
      <c r="B34" s="174">
        <v>209230</v>
      </c>
      <c r="C34" s="175" t="s">
        <v>519</v>
      </c>
      <c r="D34" s="174">
        <v>206336</v>
      </c>
    </row>
    <row r="35" s="169" customFormat="1" ht="16.95" customHeight="1" spans="1:4">
      <c r="A35" s="175" t="s">
        <v>520</v>
      </c>
      <c r="B35" s="174">
        <v>200528</v>
      </c>
      <c r="C35" s="175" t="s">
        <v>521</v>
      </c>
      <c r="D35" s="174">
        <v>53380</v>
      </c>
    </row>
    <row r="36" s="169" customFormat="1" ht="16.95" customHeight="1" spans="1:4">
      <c r="A36" s="175" t="s">
        <v>522</v>
      </c>
      <c r="B36" s="174">
        <v>46877</v>
      </c>
      <c r="C36" s="175" t="s">
        <v>523</v>
      </c>
      <c r="D36" s="174">
        <v>45761</v>
      </c>
    </row>
    <row r="37" s="169" customFormat="1" ht="16.95" customHeight="1" spans="1:4">
      <c r="A37" s="175" t="s">
        <v>524</v>
      </c>
      <c r="B37" s="174">
        <v>0</v>
      </c>
      <c r="C37" s="175" t="s">
        <v>525</v>
      </c>
      <c r="D37" s="174">
        <v>2070</v>
      </c>
    </row>
    <row r="38" s="169" customFormat="1" ht="16.95" customHeight="1" spans="1:4">
      <c r="A38" s="175" t="s">
        <v>526</v>
      </c>
      <c r="B38" s="174">
        <v>132223</v>
      </c>
      <c r="C38" s="175" t="s">
        <v>527</v>
      </c>
      <c r="D38" s="174">
        <v>107453</v>
      </c>
    </row>
    <row r="39" s="169" customFormat="1" ht="16.95" customHeight="1" spans="1:4">
      <c r="A39" s="175" t="s">
        <v>528</v>
      </c>
      <c r="B39" s="174">
        <v>60474</v>
      </c>
      <c r="C39" s="175" t="s">
        <v>529</v>
      </c>
      <c r="D39" s="174">
        <v>36011</v>
      </c>
    </row>
    <row r="40" s="169" customFormat="1" ht="16.95" customHeight="1" spans="1:4">
      <c r="A40" s="175" t="s">
        <v>530</v>
      </c>
      <c r="B40" s="174">
        <v>0</v>
      </c>
      <c r="C40" s="175" t="s">
        <v>531</v>
      </c>
      <c r="D40" s="174">
        <v>0</v>
      </c>
    </row>
    <row r="41" s="169" customFormat="1" ht="16.95" customHeight="1" spans="1:4">
      <c r="A41" s="175" t="s">
        <v>532</v>
      </c>
      <c r="B41" s="174">
        <v>0</v>
      </c>
      <c r="C41" s="175" t="s">
        <v>533</v>
      </c>
      <c r="D41" s="174">
        <v>0</v>
      </c>
    </row>
    <row r="42" s="169" customFormat="1" ht="16.95" customHeight="1" spans="1:4">
      <c r="A42" s="175" t="s">
        <v>534</v>
      </c>
      <c r="B42" s="174">
        <v>0</v>
      </c>
      <c r="C42" s="175" t="s">
        <v>535</v>
      </c>
      <c r="D42" s="174">
        <v>0</v>
      </c>
    </row>
    <row r="43" s="169" customFormat="1" ht="16.95" customHeight="1" spans="1:4">
      <c r="A43" s="175" t="s">
        <v>536</v>
      </c>
      <c r="B43" s="174">
        <v>0</v>
      </c>
      <c r="C43" s="175" t="s">
        <v>537</v>
      </c>
      <c r="D43" s="174">
        <v>2382</v>
      </c>
    </row>
    <row r="44" s="169" customFormat="1" ht="16.95" customHeight="1" spans="1:4">
      <c r="A44" s="175" t="s">
        <v>538</v>
      </c>
      <c r="B44" s="174">
        <v>27987</v>
      </c>
      <c r="C44" s="175" t="s">
        <v>539</v>
      </c>
      <c r="D44" s="174">
        <v>25694</v>
      </c>
    </row>
    <row r="45" s="169" customFormat="1" ht="16.95" customHeight="1" spans="1:4">
      <c r="A45" s="175" t="s">
        <v>540</v>
      </c>
      <c r="B45" s="174">
        <v>0</v>
      </c>
      <c r="C45" s="175" t="s">
        <v>541</v>
      </c>
      <c r="D45" s="174">
        <v>0</v>
      </c>
    </row>
    <row r="46" s="169" customFormat="1" ht="16.95" customHeight="1" spans="1:4">
      <c r="A46" s="175" t="s">
        <v>542</v>
      </c>
      <c r="B46" s="174">
        <v>0</v>
      </c>
      <c r="C46" s="175" t="s">
        <v>543</v>
      </c>
      <c r="D46" s="174">
        <v>1000</v>
      </c>
    </row>
    <row r="47" s="169" customFormat="1" ht="16.95" customHeight="1" spans="1:4">
      <c r="A47" s="175" t="s">
        <v>544</v>
      </c>
      <c r="B47" s="174">
        <v>0</v>
      </c>
      <c r="C47" s="175" t="s">
        <v>545</v>
      </c>
      <c r="D47" s="174">
        <v>0</v>
      </c>
    </row>
    <row r="48" s="169" customFormat="1" ht="16.95" customHeight="1" spans="1:4">
      <c r="A48" s="175" t="s">
        <v>546</v>
      </c>
      <c r="B48" s="174">
        <v>8924</v>
      </c>
      <c r="C48" s="175" t="s">
        <v>547</v>
      </c>
      <c r="D48" s="174">
        <v>10166</v>
      </c>
    </row>
    <row r="49" s="169" customFormat="1" ht="16.95" customHeight="1" spans="1:4">
      <c r="A49" s="175" t="s">
        <v>548</v>
      </c>
      <c r="B49" s="174">
        <v>307840</v>
      </c>
      <c r="C49" s="175" t="s">
        <v>549</v>
      </c>
      <c r="D49" s="174">
        <v>352168</v>
      </c>
    </row>
    <row r="50" s="169" customFormat="1" ht="16.95" customHeight="1" spans="1:4">
      <c r="A50" s="175" t="s">
        <v>550</v>
      </c>
      <c r="B50" s="174">
        <v>2573</v>
      </c>
      <c r="C50" s="175" t="s">
        <v>550</v>
      </c>
      <c r="D50" s="174">
        <v>6387</v>
      </c>
    </row>
    <row r="51" s="169" customFormat="1" ht="16.95" customHeight="1" spans="1:4">
      <c r="A51" s="175" t="s">
        <v>551</v>
      </c>
      <c r="B51" s="174">
        <v>0</v>
      </c>
      <c r="C51" s="175" t="s">
        <v>551</v>
      </c>
      <c r="D51" s="174">
        <v>0</v>
      </c>
    </row>
    <row r="52" s="169" customFormat="1" ht="16.95" customHeight="1" spans="1:4">
      <c r="A52" s="175" t="s">
        <v>552</v>
      </c>
      <c r="B52" s="174">
        <v>0</v>
      </c>
      <c r="C52" s="175" t="s">
        <v>552</v>
      </c>
      <c r="D52" s="174">
        <v>0</v>
      </c>
    </row>
    <row r="53" s="169" customFormat="1" ht="16.95" customHeight="1" spans="1:4">
      <c r="A53" s="175" t="s">
        <v>553</v>
      </c>
      <c r="B53" s="174">
        <v>7152</v>
      </c>
      <c r="C53" s="175" t="s">
        <v>553</v>
      </c>
      <c r="D53" s="174">
        <v>1407</v>
      </c>
    </row>
    <row r="54" s="169" customFormat="1" ht="16.95" customHeight="1" spans="1:4">
      <c r="A54" s="173" t="s">
        <v>554</v>
      </c>
      <c r="B54" s="174">
        <v>6308</v>
      </c>
      <c r="C54" s="173" t="s">
        <v>554</v>
      </c>
      <c r="D54" s="174">
        <v>9325</v>
      </c>
    </row>
    <row r="55" s="169" customFormat="1" ht="16.95" customHeight="1" spans="1:4">
      <c r="A55" s="175" t="s">
        <v>555</v>
      </c>
      <c r="B55" s="174">
        <v>275</v>
      </c>
      <c r="C55" s="175" t="s">
        <v>555</v>
      </c>
      <c r="D55" s="174">
        <v>1620</v>
      </c>
    </row>
    <row r="56" s="169" customFormat="1" ht="16.95" customHeight="1" spans="1:4">
      <c r="A56" s="175" t="s">
        <v>556</v>
      </c>
      <c r="B56" s="174">
        <v>5383</v>
      </c>
      <c r="C56" s="175" t="s">
        <v>556</v>
      </c>
      <c r="D56" s="174">
        <v>6109</v>
      </c>
    </row>
    <row r="57" s="169" customFormat="1" ht="17" customHeight="1" spans="1:4">
      <c r="A57" s="175" t="s">
        <v>557</v>
      </c>
      <c r="B57" s="174">
        <v>2441</v>
      </c>
      <c r="C57" s="175" t="s">
        <v>557</v>
      </c>
      <c r="D57" s="174">
        <v>4553</v>
      </c>
    </row>
    <row r="58" s="169" customFormat="1" ht="17" customHeight="1" spans="1:4">
      <c r="A58" s="175" t="s">
        <v>558</v>
      </c>
      <c r="B58" s="174">
        <v>16239</v>
      </c>
      <c r="C58" s="175" t="s">
        <v>558</v>
      </c>
      <c r="D58" s="174">
        <v>15374</v>
      </c>
    </row>
    <row r="59" s="169" customFormat="1" ht="17" customHeight="1" spans="1:4">
      <c r="A59" s="175" t="s">
        <v>559</v>
      </c>
      <c r="B59" s="174">
        <v>94312</v>
      </c>
      <c r="C59" s="175" t="s">
        <v>559</v>
      </c>
      <c r="D59" s="174">
        <v>90485</v>
      </c>
    </row>
    <row r="60" s="169" customFormat="1" ht="17" customHeight="1" spans="1:4">
      <c r="A60" s="175" t="s">
        <v>560</v>
      </c>
      <c r="B60" s="174">
        <v>1504</v>
      </c>
      <c r="C60" s="175" t="s">
        <v>560</v>
      </c>
      <c r="D60" s="174">
        <v>3693</v>
      </c>
    </row>
    <row r="61" s="169" customFormat="1" ht="17" customHeight="1" spans="1:4">
      <c r="A61" s="175" t="s">
        <v>561</v>
      </c>
      <c r="B61" s="174">
        <v>110203</v>
      </c>
      <c r="C61" s="175" t="s">
        <v>561</v>
      </c>
      <c r="D61" s="174">
        <v>158239</v>
      </c>
    </row>
    <row r="62" s="169" customFormat="1" ht="17" customHeight="1" spans="1:4">
      <c r="A62" s="175" t="s">
        <v>562</v>
      </c>
      <c r="B62" s="174">
        <v>3650</v>
      </c>
      <c r="C62" s="175" t="s">
        <v>562</v>
      </c>
      <c r="D62" s="174">
        <v>3640</v>
      </c>
    </row>
    <row r="63" s="169" customFormat="1" ht="17" customHeight="1" spans="1:4">
      <c r="A63" s="175" t="s">
        <v>563</v>
      </c>
      <c r="B63" s="174">
        <v>16710</v>
      </c>
      <c r="C63" s="175" t="s">
        <v>563</v>
      </c>
      <c r="D63" s="174">
        <v>12241</v>
      </c>
    </row>
    <row r="64" s="169" customFormat="1" ht="17" customHeight="1" spans="1:4">
      <c r="A64" s="175" t="s">
        <v>564</v>
      </c>
      <c r="B64" s="174">
        <v>3350</v>
      </c>
      <c r="C64" s="175" t="s">
        <v>564</v>
      </c>
      <c r="D64" s="174">
        <v>2220</v>
      </c>
    </row>
    <row r="65" s="169" customFormat="1" ht="17" customHeight="1" spans="1:4">
      <c r="A65" s="175" t="s">
        <v>565</v>
      </c>
      <c r="B65" s="174">
        <v>-340</v>
      </c>
      <c r="C65" s="175" t="s">
        <v>565</v>
      </c>
      <c r="D65" s="174">
        <v>-340</v>
      </c>
    </row>
    <row r="66" s="169" customFormat="1" ht="17" customHeight="1" spans="1:4">
      <c r="A66" s="175" t="s">
        <v>566</v>
      </c>
      <c r="B66" s="174">
        <v>9257</v>
      </c>
      <c r="C66" s="175" t="s">
        <v>566</v>
      </c>
      <c r="D66" s="174">
        <v>6391</v>
      </c>
    </row>
    <row r="67" s="169" customFormat="1" ht="17" customHeight="1" spans="1:4">
      <c r="A67" s="175" t="s">
        <v>567</v>
      </c>
      <c r="B67" s="174">
        <v>990</v>
      </c>
      <c r="C67" s="175" t="s">
        <v>567</v>
      </c>
      <c r="D67" s="174">
        <v>4218</v>
      </c>
    </row>
    <row r="68" s="169" customFormat="1" ht="17" customHeight="1" spans="1:4">
      <c r="A68" s="175" t="s">
        <v>568</v>
      </c>
      <c r="B68" s="174">
        <v>5451</v>
      </c>
      <c r="C68" s="175" t="s">
        <v>568</v>
      </c>
      <c r="D68" s="174">
        <v>5365</v>
      </c>
    </row>
    <row r="69" s="169" customFormat="1" ht="17" customHeight="1" spans="1:4">
      <c r="A69" s="175" t="s">
        <v>569</v>
      </c>
      <c r="B69" s="174">
        <v>7431</v>
      </c>
      <c r="C69" s="175" t="s">
        <v>569</v>
      </c>
      <c r="D69" s="174">
        <v>8496</v>
      </c>
    </row>
    <row r="70" s="169" customFormat="1" ht="17" customHeight="1" spans="1:4">
      <c r="A70" s="175" t="s">
        <v>570</v>
      </c>
      <c r="B70" s="174">
        <v>14951</v>
      </c>
      <c r="C70" s="175" t="s">
        <v>571</v>
      </c>
      <c r="D70" s="174">
        <v>12745</v>
      </c>
    </row>
    <row r="71" s="169" customFormat="1" ht="17" customHeight="1" spans="1:4">
      <c r="A71" s="175" t="s">
        <v>572</v>
      </c>
      <c r="B71" s="174">
        <v>155639</v>
      </c>
      <c r="C71" s="175" t="s">
        <v>573</v>
      </c>
      <c r="D71" s="174">
        <v>109794</v>
      </c>
    </row>
    <row r="72" s="169" customFormat="1" ht="17" customHeight="1" spans="1:4">
      <c r="A72" s="175" t="s">
        <v>574</v>
      </c>
      <c r="B72" s="174">
        <v>29005</v>
      </c>
      <c r="C72" s="175" t="s">
        <v>575</v>
      </c>
      <c r="D72" s="174">
        <v>0</v>
      </c>
    </row>
    <row r="73" s="169" customFormat="1" ht="17" customHeight="1" spans="1:4">
      <c r="A73" s="175" t="s">
        <v>576</v>
      </c>
      <c r="B73" s="174">
        <v>126634</v>
      </c>
      <c r="C73" s="175" t="s">
        <v>577</v>
      </c>
      <c r="D73" s="174">
        <v>109794</v>
      </c>
    </row>
    <row r="74" s="169" customFormat="1" ht="17" customHeight="1" spans="1:4">
      <c r="A74" s="175" t="s">
        <v>578</v>
      </c>
      <c r="B74" s="174">
        <v>0</v>
      </c>
      <c r="C74" s="175"/>
      <c r="D74" s="174"/>
    </row>
    <row r="75" s="169" customFormat="1" ht="17" customHeight="1" spans="1:4">
      <c r="A75" s="173" t="s">
        <v>579</v>
      </c>
      <c r="B75" s="174">
        <v>31752</v>
      </c>
      <c r="C75" s="173"/>
      <c r="D75" s="174"/>
    </row>
    <row r="76" s="169" customFormat="1" ht="17" customHeight="1" spans="1:4">
      <c r="A76" s="175" t="s">
        <v>580</v>
      </c>
      <c r="B76" s="174">
        <v>30443</v>
      </c>
      <c r="C76" s="175" t="s">
        <v>581</v>
      </c>
      <c r="D76" s="174">
        <v>0</v>
      </c>
    </row>
    <row r="77" s="169" customFormat="1" ht="17" customHeight="1" spans="1:4">
      <c r="A77" s="175" t="s">
        <v>582</v>
      </c>
      <c r="B77" s="174">
        <v>29064</v>
      </c>
      <c r="C77" s="175"/>
      <c r="D77" s="174"/>
    </row>
    <row r="78" s="169" customFormat="1" ht="17" customHeight="1" spans="1:4">
      <c r="A78" s="173" t="s">
        <v>583</v>
      </c>
      <c r="B78" s="174">
        <v>0</v>
      </c>
      <c r="C78" s="175"/>
      <c r="D78" s="174"/>
    </row>
    <row r="79" s="169" customFormat="1" ht="17" customHeight="1" spans="1:4">
      <c r="A79" s="173" t="s">
        <v>584</v>
      </c>
      <c r="B79" s="174">
        <v>0</v>
      </c>
      <c r="C79" s="175"/>
      <c r="D79" s="174"/>
    </row>
    <row r="80" s="169" customFormat="1" ht="17" customHeight="1" spans="1:4">
      <c r="A80" s="173" t="s">
        <v>585</v>
      </c>
      <c r="B80" s="174">
        <v>1379</v>
      </c>
      <c r="C80" s="173"/>
      <c r="D80" s="174"/>
    </row>
    <row r="81" s="169" customFormat="1" ht="17" customHeight="1" spans="1:4">
      <c r="A81" s="175" t="s">
        <v>586</v>
      </c>
      <c r="B81" s="174">
        <v>0</v>
      </c>
      <c r="C81" s="175" t="s">
        <v>587</v>
      </c>
      <c r="D81" s="174">
        <v>78487</v>
      </c>
    </row>
    <row r="82" s="169" customFormat="1" ht="17" customHeight="1" spans="1:4">
      <c r="A82" s="175" t="s">
        <v>588</v>
      </c>
      <c r="B82" s="174">
        <v>0</v>
      </c>
      <c r="C82" s="175" t="s">
        <v>589</v>
      </c>
      <c r="D82" s="174">
        <v>78487</v>
      </c>
    </row>
    <row r="83" s="169" customFormat="1" ht="17" customHeight="1" spans="1:4">
      <c r="A83" s="175" t="s">
        <v>590</v>
      </c>
      <c r="B83" s="174">
        <v>0</v>
      </c>
      <c r="C83" s="175" t="s">
        <v>591</v>
      </c>
      <c r="D83" s="174">
        <v>78400</v>
      </c>
    </row>
    <row r="84" s="169" customFormat="1" ht="17" customHeight="1" spans="1:4">
      <c r="A84" s="173" t="s">
        <v>592</v>
      </c>
      <c r="B84" s="174">
        <v>0</v>
      </c>
      <c r="C84" s="173" t="s">
        <v>593</v>
      </c>
      <c r="D84" s="174">
        <v>0</v>
      </c>
    </row>
    <row r="85" s="169" customFormat="1" ht="17" customHeight="1" spans="1:4">
      <c r="A85" s="173" t="s">
        <v>594</v>
      </c>
      <c r="B85" s="174">
        <v>0</v>
      </c>
      <c r="C85" s="173" t="s">
        <v>595</v>
      </c>
      <c r="D85" s="174">
        <v>2</v>
      </c>
    </row>
    <row r="86" s="169" customFormat="1" ht="17" customHeight="1" spans="1:4">
      <c r="A86" s="173" t="s">
        <v>596</v>
      </c>
      <c r="B86" s="174">
        <v>0</v>
      </c>
      <c r="C86" s="175" t="s">
        <v>597</v>
      </c>
      <c r="D86" s="174">
        <v>85</v>
      </c>
    </row>
    <row r="87" s="169" customFormat="1" ht="17" customHeight="1" spans="1:4">
      <c r="A87" s="175" t="s">
        <v>598</v>
      </c>
      <c r="B87" s="174">
        <v>0</v>
      </c>
      <c r="C87" s="175"/>
      <c r="D87" s="174"/>
    </row>
    <row r="88" s="169" customFormat="1" ht="17" customHeight="1" spans="1:4">
      <c r="A88" s="175" t="s">
        <v>599</v>
      </c>
      <c r="B88" s="174">
        <v>567907</v>
      </c>
      <c r="C88" s="175" t="s">
        <v>600</v>
      </c>
      <c r="D88" s="174">
        <v>395907</v>
      </c>
    </row>
    <row r="89" s="169" customFormat="1" ht="17" customHeight="1" spans="1:4">
      <c r="A89" s="175" t="s">
        <v>601</v>
      </c>
      <c r="B89" s="174">
        <v>567907</v>
      </c>
      <c r="C89" s="175" t="s">
        <v>602</v>
      </c>
      <c r="D89" s="174">
        <v>392492</v>
      </c>
    </row>
    <row r="90" s="169" customFormat="1" ht="17" customHeight="1" spans="1:4">
      <c r="A90" s="175" t="s">
        <v>603</v>
      </c>
      <c r="B90" s="174">
        <v>564492</v>
      </c>
      <c r="C90" s="175" t="s">
        <v>604</v>
      </c>
      <c r="D90" s="174">
        <v>0</v>
      </c>
    </row>
    <row r="91" s="169" customFormat="1" ht="17" customHeight="1" spans="1:4">
      <c r="A91" s="173" t="s">
        <v>605</v>
      </c>
      <c r="B91" s="174">
        <v>0</v>
      </c>
      <c r="C91" s="173" t="s">
        <v>606</v>
      </c>
      <c r="D91" s="174">
        <v>3415</v>
      </c>
    </row>
    <row r="92" s="169" customFormat="1" ht="17" customHeight="1" spans="1:4">
      <c r="A92" s="173" t="s">
        <v>607</v>
      </c>
      <c r="B92" s="174">
        <v>3415</v>
      </c>
      <c r="C92" s="175" t="s">
        <v>608</v>
      </c>
      <c r="D92" s="174">
        <v>0</v>
      </c>
    </row>
    <row r="93" s="169" customFormat="1" ht="17" customHeight="1" spans="1:4">
      <c r="A93" s="175" t="s">
        <v>609</v>
      </c>
      <c r="B93" s="174">
        <v>0</v>
      </c>
      <c r="C93" s="175"/>
      <c r="D93" s="174"/>
    </row>
    <row r="94" s="169" customFormat="1" ht="17" customHeight="1" spans="1:4">
      <c r="A94" s="175" t="s">
        <v>610</v>
      </c>
      <c r="B94" s="174">
        <v>0</v>
      </c>
      <c r="C94" s="175" t="s">
        <v>611</v>
      </c>
      <c r="D94" s="174">
        <v>0</v>
      </c>
    </row>
    <row r="95" s="169" customFormat="1" ht="17" customHeight="1" spans="1:4">
      <c r="A95" s="175" t="s">
        <v>612</v>
      </c>
      <c r="B95" s="174">
        <v>0</v>
      </c>
      <c r="C95" s="175" t="s">
        <v>613</v>
      </c>
      <c r="D95" s="174">
        <v>0</v>
      </c>
    </row>
    <row r="96" s="169" customFormat="1" ht="17" customHeight="1" spans="1:4">
      <c r="A96" s="175" t="s">
        <v>614</v>
      </c>
      <c r="B96" s="174">
        <v>0</v>
      </c>
      <c r="C96" s="175" t="s">
        <v>615</v>
      </c>
      <c r="D96" s="174">
        <v>0</v>
      </c>
    </row>
    <row r="97" s="169" customFormat="1" ht="17" customHeight="1" spans="1:4">
      <c r="A97" s="173" t="s">
        <v>616</v>
      </c>
      <c r="B97" s="174">
        <v>46000</v>
      </c>
      <c r="C97" s="173" t="s">
        <v>617</v>
      </c>
      <c r="D97" s="174">
        <v>57945</v>
      </c>
    </row>
    <row r="98" s="169" customFormat="1" ht="17" customHeight="1" spans="1:4">
      <c r="A98" s="173" t="s">
        <v>618</v>
      </c>
      <c r="B98" s="174">
        <v>0</v>
      </c>
      <c r="C98" s="173" t="s">
        <v>619</v>
      </c>
      <c r="D98" s="174">
        <v>0</v>
      </c>
    </row>
    <row r="99" s="169" customFormat="1" ht="17" customHeight="1" spans="1:4">
      <c r="A99" s="173" t="s">
        <v>620</v>
      </c>
      <c r="B99" s="174">
        <v>0</v>
      </c>
      <c r="C99" s="173" t="s">
        <v>621</v>
      </c>
      <c r="D99" s="174">
        <v>0</v>
      </c>
    </row>
    <row r="100" s="169" customFormat="1" ht="17" customHeight="1" spans="1:4">
      <c r="A100" s="173" t="s">
        <v>622</v>
      </c>
      <c r="B100" s="174">
        <v>0</v>
      </c>
      <c r="C100" s="173" t="s">
        <v>623</v>
      </c>
      <c r="D100" s="174">
        <v>0</v>
      </c>
    </row>
    <row r="101" s="169" customFormat="1" ht="17" customHeight="1" spans="1:4">
      <c r="A101" s="173" t="s">
        <v>624</v>
      </c>
      <c r="B101" s="174">
        <v>0</v>
      </c>
      <c r="C101" s="173" t="s">
        <v>625</v>
      </c>
      <c r="D101" s="174">
        <v>0</v>
      </c>
    </row>
    <row r="102" s="169" customFormat="1" ht="17" customHeight="1" spans="1:4">
      <c r="A102" s="175" t="s">
        <v>626</v>
      </c>
      <c r="B102" s="174">
        <v>0</v>
      </c>
      <c r="C102" s="175" t="s">
        <v>627</v>
      </c>
      <c r="D102" s="174">
        <v>0</v>
      </c>
    </row>
    <row r="103" s="169" customFormat="1" ht="17" customHeight="1" spans="1:4">
      <c r="A103" s="175" t="s">
        <v>628</v>
      </c>
      <c r="B103" s="174">
        <v>0</v>
      </c>
      <c r="C103" s="175" t="s">
        <v>629</v>
      </c>
      <c r="D103" s="174">
        <v>0</v>
      </c>
    </row>
    <row r="104" s="169" customFormat="1" ht="17" customHeight="1" spans="1:4">
      <c r="A104" s="175"/>
      <c r="B104" s="174"/>
      <c r="C104" s="175" t="s">
        <v>630</v>
      </c>
      <c r="D104" s="174">
        <v>0</v>
      </c>
    </row>
    <row r="105" s="169" customFormat="1" ht="17" customHeight="1" spans="1:4">
      <c r="A105" s="173"/>
      <c r="B105" s="174"/>
      <c r="C105" s="173" t="s">
        <v>631</v>
      </c>
      <c r="D105" s="174">
        <v>28623</v>
      </c>
    </row>
    <row r="106" s="169" customFormat="1" ht="17" customHeight="1" spans="1:4">
      <c r="A106" s="173"/>
      <c r="B106" s="174"/>
      <c r="C106" s="173" t="s">
        <v>632</v>
      </c>
      <c r="D106" s="174">
        <v>28623</v>
      </c>
    </row>
    <row r="107" s="169" customFormat="1" ht="17" customHeight="1" spans="1:4">
      <c r="A107" s="175"/>
      <c r="B107" s="174"/>
      <c r="C107" s="173" t="s">
        <v>633</v>
      </c>
      <c r="D107" s="174">
        <v>0</v>
      </c>
    </row>
    <row r="108" s="169" customFormat="1" ht="17" customHeight="1" spans="1:4">
      <c r="A108" s="175" t="s">
        <v>634</v>
      </c>
      <c r="B108" s="174">
        <v>3775776</v>
      </c>
      <c r="C108" s="173" t="s">
        <v>635</v>
      </c>
      <c r="D108" s="174">
        <v>3775776</v>
      </c>
    </row>
  </sheetData>
  <mergeCells count="2">
    <mergeCell ref="A1:D1"/>
    <mergeCell ref="A2:D2"/>
  </mergeCells>
  <pageMargins left="0.751388888888889" right="0.751388888888889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workbookViewId="0">
      <selection activeCell="C11" sqref="C11"/>
    </sheetView>
  </sheetViews>
  <sheetFormatPr defaultColWidth="9" defaultRowHeight="24.75" customHeight="1" outlineLevelCol="1"/>
  <cols>
    <col min="1" max="1" width="72.5833333333333" style="143" customWidth="1"/>
    <col min="2" max="2" width="30.25" style="143" customWidth="1"/>
    <col min="3" max="3" width="32.3333333333333" style="143" customWidth="1"/>
    <col min="4" max="16384" width="9" style="143"/>
  </cols>
  <sheetData>
    <row r="1" s="140" customFormat="1" ht="30" customHeight="1" spans="1:2">
      <c r="A1" s="157" t="s">
        <v>636</v>
      </c>
      <c r="B1" s="157"/>
    </row>
    <row r="2" s="156" customFormat="1" ht="15" customHeight="1" spans="1:2">
      <c r="A2" s="158" t="s">
        <v>637</v>
      </c>
      <c r="B2" s="159" t="s">
        <v>2</v>
      </c>
    </row>
    <row r="3" s="141" customFormat="1" ht="45" customHeight="1" spans="1:2">
      <c r="A3" s="150" t="s">
        <v>638</v>
      </c>
      <c r="B3" s="14" t="s">
        <v>639</v>
      </c>
    </row>
    <row r="4" s="142" customFormat="1" ht="24.4" customHeight="1" spans="1:2">
      <c r="A4" s="160" t="s">
        <v>640</v>
      </c>
      <c r="B4" s="161">
        <f>B5+B12</f>
        <v>2279129</v>
      </c>
    </row>
    <row r="5" s="142" customFormat="1" ht="24.4" customHeight="1" spans="1:2">
      <c r="A5" s="160" t="s">
        <v>641</v>
      </c>
      <c r="B5" s="161">
        <f>SUM(B6:B11)</f>
        <v>8225</v>
      </c>
    </row>
    <row r="6" ht="24.4" customHeight="1" spans="1:2">
      <c r="A6" s="162" t="s">
        <v>465</v>
      </c>
      <c r="B6" s="163">
        <v>-8718</v>
      </c>
    </row>
    <row r="7" ht="24.4" customHeight="1" spans="1:2">
      <c r="A7" s="162" t="s">
        <v>467</v>
      </c>
      <c r="B7" s="163">
        <v>4263</v>
      </c>
    </row>
    <row r="8" ht="24.4" customHeight="1" spans="1:2">
      <c r="A8" s="162" t="s">
        <v>469</v>
      </c>
      <c r="B8" s="163">
        <v>42967</v>
      </c>
    </row>
    <row r="9" ht="24.4" customHeight="1" spans="1:2">
      <c r="A9" s="162" t="s">
        <v>471</v>
      </c>
      <c r="B9" s="163">
        <v>17181</v>
      </c>
    </row>
    <row r="10" ht="24.4" customHeight="1" spans="1:2">
      <c r="A10" s="162" t="s">
        <v>473</v>
      </c>
      <c r="B10" s="164">
        <v>-47468</v>
      </c>
    </row>
    <row r="11" ht="24.4" customHeight="1" spans="1:2">
      <c r="A11" s="162" t="s">
        <v>642</v>
      </c>
      <c r="B11" s="163">
        <v>0</v>
      </c>
    </row>
    <row r="12" s="142" customFormat="1" ht="24.4" customHeight="1" spans="1:2">
      <c r="A12" s="160" t="s">
        <v>643</v>
      </c>
      <c r="B12" s="161">
        <f>B13+B38</f>
        <v>2270904</v>
      </c>
    </row>
    <row r="13" ht="24.4" customHeight="1" spans="1:2">
      <c r="A13" s="165" t="s">
        <v>644</v>
      </c>
      <c r="B13" s="166">
        <f>SUM(B14:B37)</f>
        <v>1918736</v>
      </c>
    </row>
    <row r="14" ht="24.4" customHeight="1" spans="1:2">
      <c r="A14" s="162" t="s">
        <v>479</v>
      </c>
      <c r="B14" s="166">
        <v>2360</v>
      </c>
    </row>
    <row r="15" ht="24.4" customHeight="1" spans="1:2">
      <c r="A15" s="162" t="s">
        <v>481</v>
      </c>
      <c r="B15" s="166">
        <v>488490</v>
      </c>
    </row>
    <row r="16" ht="24.4" customHeight="1" spans="1:2">
      <c r="A16" s="162" t="s">
        <v>483</v>
      </c>
      <c r="B16" s="167">
        <v>463785</v>
      </c>
    </row>
    <row r="17" ht="24.4" customHeight="1" spans="1:2">
      <c r="A17" s="162" t="s">
        <v>485</v>
      </c>
      <c r="B17" s="167">
        <v>46864</v>
      </c>
    </row>
    <row r="18" ht="24.4" customHeight="1" spans="1:2">
      <c r="A18" s="162" t="s">
        <v>487</v>
      </c>
      <c r="B18" s="167">
        <v>10032</v>
      </c>
    </row>
    <row r="19" ht="24.4" customHeight="1" spans="1:2">
      <c r="A19" s="162" t="s">
        <v>491</v>
      </c>
      <c r="B19" s="167">
        <v>1646</v>
      </c>
    </row>
    <row r="20" ht="24.4" customHeight="1" spans="1:2">
      <c r="A20" s="162" t="s">
        <v>493</v>
      </c>
      <c r="B20" s="167">
        <v>30534</v>
      </c>
    </row>
    <row r="21" ht="24.4" customHeight="1" spans="1:2">
      <c r="A21" s="162" t="s">
        <v>495</v>
      </c>
      <c r="B21" s="167">
        <v>148097</v>
      </c>
    </row>
    <row r="22" ht="24.4" customHeight="1" spans="1:2">
      <c r="A22" s="162" t="s">
        <v>497</v>
      </c>
      <c r="B22" s="167">
        <v>9460</v>
      </c>
    </row>
    <row r="23" ht="24.4" customHeight="1" spans="1:2">
      <c r="A23" s="162" t="s">
        <v>503</v>
      </c>
      <c r="B23" s="166">
        <v>109782</v>
      </c>
    </row>
    <row r="24" ht="24.4" customHeight="1" spans="1:2">
      <c r="A24" s="162" t="s">
        <v>511</v>
      </c>
      <c r="B24" s="167">
        <v>12983</v>
      </c>
    </row>
    <row r="25" ht="24.4" customHeight="1" spans="1:2">
      <c r="A25" s="162" t="s">
        <v>513</v>
      </c>
      <c r="B25" s="167">
        <v>97095</v>
      </c>
    </row>
    <row r="26" ht="24.4" customHeight="1" spans="1:2">
      <c r="A26" s="162" t="s">
        <v>515</v>
      </c>
      <c r="B26" s="167">
        <v>258</v>
      </c>
    </row>
    <row r="27" ht="24.4" customHeight="1" spans="1:2">
      <c r="A27" s="162" t="s">
        <v>517</v>
      </c>
      <c r="B27" s="167">
        <v>7097</v>
      </c>
    </row>
    <row r="28" ht="24.4" customHeight="1" spans="1:2">
      <c r="A28" s="162" t="s">
        <v>519</v>
      </c>
      <c r="B28" s="167">
        <v>206336</v>
      </c>
    </row>
    <row r="29" ht="24.4" customHeight="1" spans="1:2">
      <c r="A29" s="162" t="s">
        <v>521</v>
      </c>
      <c r="B29" s="166">
        <v>53380</v>
      </c>
    </row>
    <row r="30" ht="24.4" customHeight="1" spans="1:2">
      <c r="A30" s="162" t="s">
        <v>523</v>
      </c>
      <c r="B30" s="166">
        <v>45761</v>
      </c>
    </row>
    <row r="31" ht="24.4" customHeight="1" spans="1:2">
      <c r="A31" s="162" t="s">
        <v>525</v>
      </c>
      <c r="B31" s="167">
        <v>2070</v>
      </c>
    </row>
    <row r="32" ht="24.4" customHeight="1" spans="1:2">
      <c r="A32" s="162" t="s">
        <v>527</v>
      </c>
      <c r="B32" s="167">
        <v>107453</v>
      </c>
    </row>
    <row r="33" ht="24.4" customHeight="1" spans="1:2">
      <c r="A33" s="162" t="s">
        <v>529</v>
      </c>
      <c r="B33" s="167">
        <v>36011</v>
      </c>
    </row>
    <row r="34" ht="24.4" customHeight="1" spans="1:2">
      <c r="A34" s="162" t="s">
        <v>537</v>
      </c>
      <c r="B34" s="167">
        <v>2382</v>
      </c>
    </row>
    <row r="35" ht="24.4" customHeight="1" spans="1:2">
      <c r="A35" s="162" t="s">
        <v>539</v>
      </c>
      <c r="B35" s="167">
        <v>25694</v>
      </c>
    </row>
    <row r="36" ht="24.4" customHeight="1" spans="1:2">
      <c r="A36" s="162" t="s">
        <v>543</v>
      </c>
      <c r="B36" s="167">
        <v>1000</v>
      </c>
    </row>
    <row r="37" ht="24.4" customHeight="1" spans="1:2">
      <c r="A37" s="162" t="s">
        <v>547</v>
      </c>
      <c r="B37" s="167">
        <f>18386-8220</f>
        <v>10166</v>
      </c>
    </row>
    <row r="38" s="143" customFormat="1" ht="24.4" customHeight="1" spans="1:2">
      <c r="A38" s="165" t="s">
        <v>645</v>
      </c>
      <c r="B38" s="166">
        <f>SUM(B39:B59)</f>
        <v>352168</v>
      </c>
    </row>
    <row r="39" ht="24.4" customHeight="1" spans="1:2">
      <c r="A39" s="162" t="s">
        <v>550</v>
      </c>
      <c r="B39" s="167">
        <f>7145-758</f>
        <v>6387</v>
      </c>
    </row>
    <row r="40" ht="24.4" customHeight="1" spans="1:2">
      <c r="A40" s="162" t="s">
        <v>551</v>
      </c>
      <c r="B40" s="166">
        <v>0</v>
      </c>
    </row>
    <row r="41" ht="24.4" customHeight="1" spans="1:2">
      <c r="A41" s="162" t="s">
        <v>552</v>
      </c>
      <c r="B41" s="166">
        <v>0</v>
      </c>
    </row>
    <row r="42" ht="24.4" customHeight="1" spans="1:2">
      <c r="A42" s="162" t="s">
        <v>553</v>
      </c>
      <c r="B42" s="167">
        <v>1407</v>
      </c>
    </row>
    <row r="43" ht="24.4" customHeight="1" spans="1:2">
      <c r="A43" s="162" t="s">
        <v>554</v>
      </c>
      <c r="B43" s="167">
        <v>9325</v>
      </c>
    </row>
    <row r="44" ht="24.4" customHeight="1" spans="1:2">
      <c r="A44" s="162" t="s">
        <v>555</v>
      </c>
      <c r="B44" s="167">
        <f>1690-70</f>
        <v>1620</v>
      </c>
    </row>
    <row r="45" ht="24.4" customHeight="1" spans="1:2">
      <c r="A45" s="162" t="s">
        <v>556</v>
      </c>
      <c r="B45" s="167">
        <v>6109</v>
      </c>
    </row>
    <row r="46" ht="24.4" customHeight="1" spans="1:2">
      <c r="A46" s="162" t="s">
        <v>557</v>
      </c>
      <c r="B46" s="167">
        <v>4553</v>
      </c>
    </row>
    <row r="47" ht="24.4" customHeight="1" spans="1:2">
      <c r="A47" s="162" t="s">
        <v>558</v>
      </c>
      <c r="B47" s="167">
        <v>15374</v>
      </c>
    </row>
    <row r="48" ht="24.4" customHeight="1" spans="1:2">
      <c r="A48" s="162" t="s">
        <v>559</v>
      </c>
      <c r="B48" s="167">
        <v>90485</v>
      </c>
    </row>
    <row r="49" ht="24.4" customHeight="1" spans="1:2">
      <c r="A49" s="162" t="s">
        <v>560</v>
      </c>
      <c r="B49" s="167">
        <v>3693</v>
      </c>
    </row>
    <row r="50" ht="24.4" customHeight="1" spans="1:2">
      <c r="A50" s="162" t="s">
        <v>561</v>
      </c>
      <c r="B50" s="167">
        <v>158239</v>
      </c>
    </row>
    <row r="51" ht="24.4" customHeight="1" spans="1:2">
      <c r="A51" s="162" t="s">
        <v>562</v>
      </c>
      <c r="B51" s="167">
        <v>3640</v>
      </c>
    </row>
    <row r="52" customHeight="1" spans="1:2">
      <c r="A52" s="162" t="s">
        <v>563</v>
      </c>
      <c r="B52" s="167">
        <f>12461-220</f>
        <v>12241</v>
      </c>
    </row>
    <row r="53" customHeight="1" spans="1:2">
      <c r="A53" s="162" t="s">
        <v>564</v>
      </c>
      <c r="B53" s="167">
        <v>2220</v>
      </c>
    </row>
    <row r="54" customHeight="1" spans="1:2">
      <c r="A54" s="162" t="s">
        <v>565</v>
      </c>
      <c r="B54" s="168">
        <v>-340</v>
      </c>
    </row>
    <row r="55" customHeight="1" spans="1:2">
      <c r="A55" s="162" t="s">
        <v>566</v>
      </c>
      <c r="B55" s="167">
        <v>6391</v>
      </c>
    </row>
    <row r="56" customHeight="1" spans="1:2">
      <c r="A56" s="162" t="s">
        <v>567</v>
      </c>
      <c r="B56" s="167">
        <v>4218</v>
      </c>
    </row>
    <row r="57" customHeight="1" spans="1:2">
      <c r="A57" s="162" t="s">
        <v>568</v>
      </c>
      <c r="B57" s="167">
        <v>5365</v>
      </c>
    </row>
    <row r="58" customHeight="1" spans="1:2">
      <c r="A58" s="162" t="s">
        <v>569</v>
      </c>
      <c r="B58" s="167">
        <v>8496</v>
      </c>
    </row>
    <row r="59" customHeight="1" spans="1:2">
      <c r="A59" s="162" t="s">
        <v>571</v>
      </c>
      <c r="B59" s="167">
        <v>12745</v>
      </c>
    </row>
  </sheetData>
  <mergeCells count="1">
    <mergeCell ref="A1:B1"/>
  </mergeCells>
  <printOptions horizontalCentered="1"/>
  <pageMargins left="0.751388888888889" right="0.751388888888889" top="1" bottom="1" header="0.510416666666667" footer="0.5104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J11" sqref="J11"/>
    </sheetView>
  </sheetViews>
  <sheetFormatPr defaultColWidth="9" defaultRowHeight="24.75" customHeight="1" outlineLevelCol="7"/>
  <cols>
    <col min="1" max="1" width="19.5833333333333" style="143" customWidth="1"/>
    <col min="2" max="5" width="17.25" style="143" customWidth="1"/>
    <col min="6" max="16384" width="9" style="143"/>
  </cols>
  <sheetData>
    <row r="1" s="140" customFormat="1" ht="30" customHeight="1" spans="1:8">
      <c r="A1" s="144" t="s">
        <v>646</v>
      </c>
      <c r="B1" s="144"/>
      <c r="C1" s="144"/>
      <c r="D1" s="144"/>
      <c r="E1" s="144"/>
      <c r="F1" s="145"/>
      <c r="G1" s="145"/>
      <c r="H1" s="145"/>
    </row>
    <row r="2" ht="15" customHeight="1" spans="1:8">
      <c r="A2" s="146" t="s">
        <v>647</v>
      </c>
      <c r="E2" s="147" t="s">
        <v>2</v>
      </c>
      <c r="G2" s="148"/>
      <c r="H2" s="149"/>
    </row>
    <row r="3" s="141" customFormat="1" ht="45" customHeight="1" spans="1:5">
      <c r="A3" s="150" t="s">
        <v>648</v>
      </c>
      <c r="B3" s="14" t="s">
        <v>649</v>
      </c>
      <c r="C3" s="150" t="s">
        <v>650</v>
      </c>
      <c r="D3" s="150" t="s">
        <v>651</v>
      </c>
      <c r="E3" s="14" t="s">
        <v>652</v>
      </c>
    </row>
    <row r="4" s="142" customFormat="1" ht="24.4" customHeight="1" spans="1:5">
      <c r="A4" s="151" t="s">
        <v>649</v>
      </c>
      <c r="B4" s="152">
        <f>SUM(B5:B17)</f>
        <v>2279129</v>
      </c>
      <c r="C4" s="152">
        <f>SUM(C5:C17)</f>
        <v>8225</v>
      </c>
      <c r="D4" s="152">
        <f>SUM(D5:D17)</f>
        <v>1918736</v>
      </c>
      <c r="E4" s="152">
        <f>SUM(E5:E17)</f>
        <v>352168</v>
      </c>
    </row>
    <row r="5" ht="24.4" customHeight="1" spans="1:5">
      <c r="A5" s="153" t="s">
        <v>653</v>
      </c>
      <c r="B5" s="154">
        <f>SUM(C5:E5)</f>
        <v>208324</v>
      </c>
      <c r="C5" s="154">
        <v>-6418</v>
      </c>
      <c r="D5" s="154">
        <v>172747</v>
      </c>
      <c r="E5" s="154">
        <v>41995</v>
      </c>
    </row>
    <row r="6" ht="24.4" customHeight="1" spans="1:5">
      <c r="A6" s="153" t="s">
        <v>654</v>
      </c>
      <c r="B6" s="154">
        <f t="shared" ref="B6:B17" si="0">SUM(C6:E6)</f>
        <v>125617</v>
      </c>
      <c r="C6" s="154">
        <v>2422</v>
      </c>
      <c r="D6" s="154">
        <v>105530</v>
      </c>
      <c r="E6" s="154">
        <v>17665</v>
      </c>
    </row>
    <row r="7" ht="24.4" customHeight="1" spans="1:5">
      <c r="A7" s="155" t="s">
        <v>655</v>
      </c>
      <c r="B7" s="154">
        <f t="shared" si="0"/>
        <v>144852</v>
      </c>
      <c r="C7" s="154">
        <v>1631</v>
      </c>
      <c r="D7" s="154">
        <v>127852</v>
      </c>
      <c r="E7" s="154">
        <v>15369</v>
      </c>
    </row>
    <row r="8" ht="24.4" customHeight="1" spans="1:5">
      <c r="A8" s="153" t="s">
        <v>656</v>
      </c>
      <c r="B8" s="154">
        <f t="shared" si="0"/>
        <v>248514</v>
      </c>
      <c r="C8" s="154">
        <v>6742</v>
      </c>
      <c r="D8" s="154">
        <v>214480</v>
      </c>
      <c r="E8" s="154">
        <v>27292</v>
      </c>
    </row>
    <row r="9" ht="24.4" customHeight="1" spans="1:5">
      <c r="A9" s="153" t="s">
        <v>657</v>
      </c>
      <c r="B9" s="154">
        <f t="shared" si="0"/>
        <v>161543</v>
      </c>
      <c r="C9" s="154">
        <v>23005</v>
      </c>
      <c r="D9" s="154">
        <v>113786</v>
      </c>
      <c r="E9" s="154">
        <v>24752</v>
      </c>
    </row>
    <row r="10" ht="24.4" customHeight="1" spans="1:5">
      <c r="A10" s="155" t="s">
        <v>658</v>
      </c>
      <c r="B10" s="154">
        <f t="shared" si="0"/>
        <v>136153</v>
      </c>
      <c r="C10" s="154">
        <v>-13929</v>
      </c>
      <c r="D10" s="154">
        <v>128102</v>
      </c>
      <c r="E10" s="154">
        <v>21980</v>
      </c>
    </row>
    <row r="11" ht="24.4" customHeight="1" spans="1:5">
      <c r="A11" s="153" t="s">
        <v>659</v>
      </c>
      <c r="B11" s="154">
        <f t="shared" si="0"/>
        <v>103875</v>
      </c>
      <c r="C11" s="154">
        <v>-1082</v>
      </c>
      <c r="D11" s="154">
        <v>96091</v>
      </c>
      <c r="E11" s="154">
        <v>8866</v>
      </c>
    </row>
    <row r="12" ht="24.4" customHeight="1" spans="1:5">
      <c r="A12" s="153" t="s">
        <v>660</v>
      </c>
      <c r="B12" s="154">
        <f t="shared" si="0"/>
        <v>83906</v>
      </c>
      <c r="C12" s="154">
        <v>-289</v>
      </c>
      <c r="D12" s="154">
        <v>76488</v>
      </c>
      <c r="E12" s="154">
        <v>7707</v>
      </c>
    </row>
    <row r="13" ht="24.4" customHeight="1" spans="1:5">
      <c r="A13" s="155" t="s">
        <v>661</v>
      </c>
      <c r="B13" s="154">
        <f t="shared" si="0"/>
        <v>235784</v>
      </c>
      <c r="C13" s="154">
        <v>1141</v>
      </c>
      <c r="D13" s="154">
        <v>191030</v>
      </c>
      <c r="E13" s="154">
        <v>43613</v>
      </c>
    </row>
    <row r="14" ht="24.4" customHeight="1" spans="1:5">
      <c r="A14" s="153" t="s">
        <v>662</v>
      </c>
      <c r="B14" s="154">
        <f t="shared" si="0"/>
        <v>124233</v>
      </c>
      <c r="C14" s="154">
        <v>-14685</v>
      </c>
      <c r="D14" s="154">
        <v>105398</v>
      </c>
      <c r="E14" s="154">
        <v>33520</v>
      </c>
    </row>
    <row r="15" ht="24.4" customHeight="1" spans="1:5">
      <c r="A15" s="153" t="s">
        <v>663</v>
      </c>
      <c r="B15" s="154">
        <f t="shared" si="0"/>
        <v>457578</v>
      </c>
      <c r="C15" s="154">
        <v>3719</v>
      </c>
      <c r="D15" s="154">
        <v>384795</v>
      </c>
      <c r="E15" s="154">
        <v>69064</v>
      </c>
    </row>
    <row r="16" ht="24.4" customHeight="1" spans="1:5">
      <c r="A16" s="155" t="s">
        <v>664</v>
      </c>
      <c r="B16" s="154">
        <f t="shared" si="0"/>
        <v>133963</v>
      </c>
      <c r="C16" s="154">
        <v>-3050</v>
      </c>
      <c r="D16" s="154">
        <v>112525</v>
      </c>
      <c r="E16" s="154">
        <v>24488</v>
      </c>
    </row>
    <row r="17" ht="24.4" customHeight="1" spans="1:5">
      <c r="A17" s="153" t="s">
        <v>665</v>
      </c>
      <c r="B17" s="154">
        <f t="shared" si="0"/>
        <v>114787</v>
      </c>
      <c r="C17" s="154">
        <v>9018</v>
      </c>
      <c r="D17" s="154">
        <v>89912</v>
      </c>
      <c r="E17" s="154">
        <v>15857</v>
      </c>
    </row>
  </sheetData>
  <mergeCells count="1">
    <mergeCell ref="A1:E1"/>
  </mergeCells>
  <printOptions horizontalCentered="1"/>
  <pageMargins left="0.751388888888889" right="0.751388888888889" top="1" bottom="1" header="0.510416666666667" footer="0.51041666666666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9"/>
  </sheetPr>
  <dimension ref="A1:F58"/>
  <sheetViews>
    <sheetView showZeros="0" workbookViewId="0">
      <pane xSplit="2" ySplit="3" topLeftCell="C4" activePane="bottomRight" state="frozen"/>
      <selection/>
      <selection pane="topRight"/>
      <selection pane="bottomLeft"/>
      <selection pane="bottomRight" activeCell="I10" sqref="I10"/>
    </sheetView>
  </sheetViews>
  <sheetFormatPr defaultColWidth="8.75" defaultRowHeight="14.25" outlineLevelCol="5"/>
  <cols>
    <col min="1" max="1" width="36.5833333333333" style="118" customWidth="1"/>
    <col min="2" max="2" width="10" style="118" customWidth="1"/>
    <col min="3" max="4" width="12.75" style="119" customWidth="1"/>
    <col min="5" max="5" width="13.25" style="119" customWidth="1"/>
    <col min="6" max="6" width="19.1666666666667" style="118" customWidth="1"/>
    <col min="7" max="16373" width="8.75" style="118"/>
    <col min="16374" max="16383" width="8.75" style="120"/>
  </cols>
  <sheetData>
    <row r="1" s="114" customFormat="1" ht="30" customHeight="1" spans="1:6">
      <c r="A1" s="121" t="s">
        <v>666</v>
      </c>
      <c r="B1" s="121"/>
      <c r="C1" s="122"/>
      <c r="D1" s="122"/>
      <c r="E1" s="122"/>
      <c r="F1" s="121"/>
    </row>
    <row r="2" s="115" customFormat="1" ht="15" customHeight="1" spans="1:6">
      <c r="A2" s="123" t="s">
        <v>667</v>
      </c>
      <c r="B2" s="123"/>
      <c r="C2" s="124"/>
      <c r="D2" s="124"/>
      <c r="E2" s="125"/>
      <c r="F2" s="126" t="s">
        <v>2</v>
      </c>
    </row>
    <row r="3" s="116" customFormat="1" ht="45" customHeight="1" spans="1:6">
      <c r="A3" s="127" t="s">
        <v>668</v>
      </c>
      <c r="B3" s="127" t="s">
        <v>669</v>
      </c>
      <c r="C3" s="128" t="s">
        <v>670</v>
      </c>
      <c r="D3" s="129" t="s">
        <v>671</v>
      </c>
      <c r="E3" s="129" t="s">
        <v>672</v>
      </c>
      <c r="F3" s="130" t="s">
        <v>29</v>
      </c>
    </row>
    <row r="4" s="117" customFormat="1" ht="20" customHeight="1" spans="1:6">
      <c r="A4" s="131" t="s">
        <v>649</v>
      </c>
      <c r="B4" s="132"/>
      <c r="C4" s="133">
        <f t="shared" ref="C4:C17" si="0">D4+E4</f>
        <v>109998</v>
      </c>
      <c r="D4" s="134">
        <v>76372</v>
      </c>
      <c r="E4" s="134">
        <v>33626</v>
      </c>
      <c r="F4" s="134"/>
    </row>
    <row r="5" s="117" customFormat="1" ht="20" customHeight="1" spans="1:6">
      <c r="A5" s="135" t="s">
        <v>673</v>
      </c>
      <c r="B5" s="136" t="s">
        <v>674</v>
      </c>
      <c r="C5" s="133">
        <f t="shared" si="0"/>
        <v>4930</v>
      </c>
      <c r="D5" s="133">
        <v>4930</v>
      </c>
      <c r="E5" s="134"/>
      <c r="F5" s="134"/>
    </row>
    <row r="6" s="117" customFormat="1" ht="20" customHeight="1" spans="1:6">
      <c r="A6" s="135" t="s">
        <v>675</v>
      </c>
      <c r="B6" s="136" t="s">
        <v>676</v>
      </c>
      <c r="C6" s="133">
        <f t="shared" si="0"/>
        <v>97</v>
      </c>
      <c r="D6" s="133">
        <v>97</v>
      </c>
      <c r="E6" s="134"/>
      <c r="F6" s="134"/>
    </row>
    <row r="7" s="117" customFormat="1" ht="20" customHeight="1" spans="1:6">
      <c r="A7" s="135" t="s">
        <v>677</v>
      </c>
      <c r="B7" s="136" t="s">
        <v>678</v>
      </c>
      <c r="C7" s="133">
        <f t="shared" si="0"/>
        <v>1650</v>
      </c>
      <c r="D7" s="133">
        <v>1650</v>
      </c>
      <c r="E7" s="134"/>
      <c r="F7" s="134"/>
    </row>
    <row r="8" s="117" customFormat="1" ht="20" customHeight="1" spans="1:6">
      <c r="A8" s="135" t="s">
        <v>679</v>
      </c>
      <c r="B8" s="136" t="s">
        <v>680</v>
      </c>
      <c r="C8" s="133">
        <f t="shared" si="0"/>
        <v>1012</v>
      </c>
      <c r="D8" s="133">
        <v>1012</v>
      </c>
      <c r="E8" s="134"/>
      <c r="F8" s="137"/>
    </row>
    <row r="9" s="117" customFormat="1" ht="20" customHeight="1" spans="1:6">
      <c r="A9" s="135" t="s">
        <v>681</v>
      </c>
      <c r="B9" s="136" t="s">
        <v>682</v>
      </c>
      <c r="C9" s="133">
        <f t="shared" si="0"/>
        <v>89</v>
      </c>
      <c r="D9" s="133">
        <v>89</v>
      </c>
      <c r="E9" s="134"/>
      <c r="F9" s="137"/>
    </row>
    <row r="10" s="117" customFormat="1" ht="20" customHeight="1" spans="1:6">
      <c r="A10" s="135" t="s">
        <v>683</v>
      </c>
      <c r="B10" s="136" t="s">
        <v>684</v>
      </c>
      <c r="C10" s="133">
        <f t="shared" si="0"/>
        <v>19</v>
      </c>
      <c r="D10" s="133">
        <v>19</v>
      </c>
      <c r="E10" s="134"/>
      <c r="F10" s="137"/>
    </row>
    <row r="11" s="117" customFormat="1" ht="20" customHeight="1" spans="1:6">
      <c r="A11" s="135" t="s">
        <v>685</v>
      </c>
      <c r="B11" s="136" t="s">
        <v>686</v>
      </c>
      <c r="C11" s="133">
        <f t="shared" si="0"/>
        <v>1712</v>
      </c>
      <c r="D11" s="133">
        <v>1712</v>
      </c>
      <c r="E11" s="134"/>
      <c r="F11" s="137"/>
    </row>
    <row r="12" s="117" customFormat="1" ht="20" customHeight="1" spans="1:6">
      <c r="A12" s="135" t="s">
        <v>687</v>
      </c>
      <c r="B12" s="136" t="s">
        <v>688</v>
      </c>
      <c r="C12" s="133">
        <f t="shared" si="0"/>
        <v>351</v>
      </c>
      <c r="D12" s="133">
        <v>351</v>
      </c>
      <c r="E12" s="134"/>
      <c r="F12" s="137"/>
    </row>
    <row r="13" s="117" customFormat="1" ht="20" customHeight="1" spans="1:6">
      <c r="A13" s="135" t="s">
        <v>689</v>
      </c>
      <c r="B13" s="136" t="s">
        <v>690</v>
      </c>
      <c r="C13" s="133">
        <f t="shared" si="0"/>
        <v>200</v>
      </c>
      <c r="D13" s="133">
        <v>200</v>
      </c>
      <c r="E13" s="134"/>
      <c r="F13" s="134">
        <f>SUM(F14:F16)</f>
        <v>0</v>
      </c>
    </row>
    <row r="14" s="117" customFormat="1" ht="20" customHeight="1" spans="1:6">
      <c r="A14" s="135" t="s">
        <v>691</v>
      </c>
      <c r="B14" s="136" t="s">
        <v>692</v>
      </c>
      <c r="C14" s="133">
        <f t="shared" si="0"/>
        <v>200</v>
      </c>
      <c r="D14" s="133">
        <v>200</v>
      </c>
      <c r="E14" s="134"/>
      <c r="F14" s="137"/>
    </row>
    <row r="15" s="117" customFormat="1" ht="20" customHeight="1" spans="1:6">
      <c r="A15" s="135" t="s">
        <v>693</v>
      </c>
      <c r="B15" s="136" t="s">
        <v>694</v>
      </c>
      <c r="C15" s="133">
        <f t="shared" si="0"/>
        <v>3133</v>
      </c>
      <c r="D15" s="133">
        <v>3133</v>
      </c>
      <c r="E15" s="134"/>
      <c r="F15" s="137"/>
    </row>
    <row r="16" s="117" customFormat="1" ht="20" customHeight="1" spans="1:6">
      <c r="A16" s="135" t="s">
        <v>695</v>
      </c>
      <c r="B16" s="136" t="s">
        <v>696</v>
      </c>
      <c r="C16" s="133">
        <f t="shared" si="0"/>
        <v>1224</v>
      </c>
      <c r="D16" s="133">
        <v>1224</v>
      </c>
      <c r="E16" s="134"/>
      <c r="F16" s="137"/>
    </row>
    <row r="17" s="117" customFormat="1" ht="20" customHeight="1" spans="1:6">
      <c r="A17" s="135" t="s">
        <v>697</v>
      </c>
      <c r="B17" s="136" t="s">
        <v>698</v>
      </c>
      <c r="C17" s="133">
        <f t="shared" si="0"/>
        <v>62</v>
      </c>
      <c r="D17" s="133">
        <v>62</v>
      </c>
      <c r="E17" s="134"/>
      <c r="F17" s="137"/>
    </row>
    <row r="18" s="117" customFormat="1" ht="20" customHeight="1" spans="1:6">
      <c r="A18" s="135" t="s">
        <v>699</v>
      </c>
      <c r="B18" s="136" t="s">
        <v>700</v>
      </c>
      <c r="C18" s="133"/>
      <c r="D18" s="133">
        <v>11</v>
      </c>
      <c r="E18" s="134"/>
      <c r="F18" s="137"/>
    </row>
    <row r="19" s="117" customFormat="1" ht="20" customHeight="1" spans="1:6">
      <c r="A19" s="135" t="s">
        <v>701</v>
      </c>
      <c r="B19" s="136" t="s">
        <v>702</v>
      </c>
      <c r="C19" s="133">
        <f t="shared" ref="C19:C46" si="1">D19+E19</f>
        <v>1836</v>
      </c>
      <c r="D19" s="133">
        <v>1836</v>
      </c>
      <c r="E19" s="134"/>
      <c r="F19" s="137"/>
    </row>
    <row r="20" s="117" customFormat="1" ht="20" customHeight="1" spans="1:6">
      <c r="A20" s="135" t="s">
        <v>703</v>
      </c>
      <c r="B20" s="136" t="s">
        <v>704</v>
      </c>
      <c r="C20" s="133">
        <f t="shared" si="1"/>
        <v>1415</v>
      </c>
      <c r="D20" s="133">
        <v>1415</v>
      </c>
      <c r="E20" s="134"/>
      <c r="F20" s="137"/>
    </row>
    <row r="21" s="117" customFormat="1" ht="20" customHeight="1" spans="1:6">
      <c r="A21" s="135" t="s">
        <v>705</v>
      </c>
      <c r="B21" s="136" t="s">
        <v>706</v>
      </c>
      <c r="C21" s="133">
        <f t="shared" si="1"/>
        <v>1268</v>
      </c>
      <c r="D21" s="133">
        <v>1268</v>
      </c>
      <c r="E21" s="134"/>
      <c r="F21" s="137"/>
    </row>
    <row r="22" s="117" customFormat="1" ht="20" customHeight="1" spans="1:6">
      <c r="A22" s="135" t="s">
        <v>707</v>
      </c>
      <c r="B22" s="136" t="s">
        <v>708</v>
      </c>
      <c r="C22" s="133">
        <f t="shared" si="1"/>
        <v>147</v>
      </c>
      <c r="D22" s="133">
        <v>147</v>
      </c>
      <c r="E22" s="134"/>
      <c r="F22" s="137"/>
    </row>
    <row r="23" s="117" customFormat="1" ht="20" customHeight="1" spans="1:6">
      <c r="A23" s="135" t="s">
        <v>709</v>
      </c>
      <c r="B23" s="136" t="s">
        <v>710</v>
      </c>
      <c r="C23" s="133">
        <f t="shared" si="1"/>
        <v>1131</v>
      </c>
      <c r="D23" s="133">
        <v>1131</v>
      </c>
      <c r="E23" s="134"/>
      <c r="F23" s="137"/>
    </row>
    <row r="24" s="117" customFormat="1" ht="20" customHeight="1" spans="1:6">
      <c r="A24" s="135" t="s">
        <v>711</v>
      </c>
      <c r="B24" s="136" t="s">
        <v>712</v>
      </c>
      <c r="C24" s="133">
        <f t="shared" si="1"/>
        <v>1021</v>
      </c>
      <c r="D24" s="133">
        <v>1021</v>
      </c>
      <c r="E24" s="134"/>
      <c r="F24" s="137"/>
    </row>
    <row r="25" s="117" customFormat="1" ht="20" customHeight="1" spans="1:6">
      <c r="A25" s="135" t="s">
        <v>713</v>
      </c>
      <c r="B25" s="136" t="s">
        <v>714</v>
      </c>
      <c r="C25" s="133">
        <f t="shared" si="1"/>
        <v>44</v>
      </c>
      <c r="D25" s="133">
        <v>44</v>
      </c>
      <c r="E25" s="134"/>
      <c r="F25" s="137"/>
    </row>
    <row r="26" s="117" customFormat="1" ht="20" customHeight="1" spans="1:6">
      <c r="A26" s="135" t="s">
        <v>715</v>
      </c>
      <c r="B26" s="136" t="s">
        <v>716</v>
      </c>
      <c r="C26" s="133">
        <f t="shared" si="1"/>
        <v>50</v>
      </c>
      <c r="D26" s="133">
        <v>50</v>
      </c>
      <c r="E26" s="138"/>
      <c r="F26" s="137"/>
    </row>
    <row r="27" s="117" customFormat="1" ht="20" customHeight="1" spans="1:6">
      <c r="A27" s="135" t="s">
        <v>717</v>
      </c>
      <c r="B27" s="136" t="s">
        <v>718</v>
      </c>
      <c r="C27" s="133">
        <f t="shared" si="1"/>
        <v>2112</v>
      </c>
      <c r="D27" s="133">
        <v>2112</v>
      </c>
      <c r="E27" s="134"/>
      <c r="F27" s="134">
        <f>SUM(F28:F28)</f>
        <v>0</v>
      </c>
    </row>
    <row r="28" s="117" customFormat="1" ht="20" customHeight="1" spans="1:6">
      <c r="A28" s="135" t="s">
        <v>719</v>
      </c>
      <c r="B28" s="136" t="s">
        <v>720</v>
      </c>
      <c r="C28" s="133">
        <f t="shared" si="1"/>
        <v>1953</v>
      </c>
      <c r="D28" s="133">
        <v>1953</v>
      </c>
      <c r="E28" s="134"/>
      <c r="F28" s="137"/>
    </row>
    <row r="29" s="117" customFormat="1" ht="20" customHeight="1" spans="1:6">
      <c r="A29" s="135" t="s">
        <v>721</v>
      </c>
      <c r="B29" s="136" t="s">
        <v>722</v>
      </c>
      <c r="C29" s="133">
        <f t="shared" si="1"/>
        <v>144</v>
      </c>
      <c r="D29" s="133">
        <v>144</v>
      </c>
      <c r="E29" s="134"/>
      <c r="F29" s="134"/>
    </row>
    <row r="30" s="117" customFormat="1" ht="20" customHeight="1" spans="1:6">
      <c r="A30" s="135" t="s">
        <v>723</v>
      </c>
      <c r="B30" s="136" t="s">
        <v>724</v>
      </c>
      <c r="C30" s="133">
        <f t="shared" si="1"/>
        <v>15</v>
      </c>
      <c r="D30" s="133">
        <v>15</v>
      </c>
      <c r="E30" s="134"/>
      <c r="F30" s="134"/>
    </row>
    <row r="31" s="117" customFormat="1" ht="20" customHeight="1" spans="1:6">
      <c r="A31" s="135" t="s">
        <v>725</v>
      </c>
      <c r="B31" s="136" t="s">
        <v>726</v>
      </c>
      <c r="C31" s="133">
        <f t="shared" si="1"/>
        <v>6995</v>
      </c>
      <c r="D31" s="133">
        <v>6995</v>
      </c>
      <c r="E31" s="134"/>
      <c r="F31" s="137"/>
    </row>
    <row r="32" s="117" customFormat="1" ht="20" customHeight="1" spans="1:6">
      <c r="A32" s="135" t="s">
        <v>727</v>
      </c>
      <c r="B32" s="136" t="s">
        <v>728</v>
      </c>
      <c r="C32" s="133">
        <f t="shared" si="1"/>
        <v>6995</v>
      </c>
      <c r="D32" s="133">
        <v>6995</v>
      </c>
      <c r="E32" s="134"/>
      <c r="F32" s="134">
        <f>SUM(F33:F33)</f>
        <v>0</v>
      </c>
    </row>
    <row r="33" s="117" customFormat="1" ht="20" customHeight="1" spans="1:6">
      <c r="A33" s="135" t="s">
        <v>729</v>
      </c>
      <c r="B33" s="136" t="s">
        <v>730</v>
      </c>
      <c r="C33" s="133">
        <f t="shared" si="1"/>
        <v>2520</v>
      </c>
      <c r="D33" s="133">
        <v>2520</v>
      </c>
      <c r="E33" s="134"/>
      <c r="F33" s="137"/>
    </row>
    <row r="34" s="117" customFormat="1" ht="20" customHeight="1" spans="1:6">
      <c r="A34" s="135" t="s">
        <v>731</v>
      </c>
      <c r="B34" s="136" t="s">
        <v>732</v>
      </c>
      <c r="C34" s="133">
        <f t="shared" si="1"/>
        <v>20</v>
      </c>
      <c r="D34" s="133">
        <v>20</v>
      </c>
      <c r="E34" s="134"/>
      <c r="F34" s="134">
        <f>SUM(F35)</f>
        <v>0</v>
      </c>
    </row>
    <row r="35" s="117" customFormat="1" ht="20" customHeight="1" spans="1:6">
      <c r="A35" s="135" t="s">
        <v>733</v>
      </c>
      <c r="B35" s="136" t="s">
        <v>734</v>
      </c>
      <c r="C35" s="133">
        <f t="shared" si="1"/>
        <v>2500</v>
      </c>
      <c r="D35" s="133">
        <v>2500</v>
      </c>
      <c r="E35" s="134"/>
      <c r="F35" s="137"/>
    </row>
    <row r="36" s="117" customFormat="1" ht="20" customHeight="1" spans="1:6">
      <c r="A36" s="135" t="s">
        <v>735</v>
      </c>
      <c r="B36" s="136" t="s">
        <v>736</v>
      </c>
      <c r="C36" s="133">
        <f t="shared" si="1"/>
        <v>45273</v>
      </c>
      <c r="D36" s="133">
        <v>45273</v>
      </c>
      <c r="E36" s="134"/>
      <c r="F36" s="137"/>
    </row>
    <row r="37" s="117" customFormat="1" ht="20" customHeight="1" spans="1:6">
      <c r="A37" s="135" t="s">
        <v>737</v>
      </c>
      <c r="B37" s="136" t="s">
        <v>738</v>
      </c>
      <c r="C37" s="133">
        <f t="shared" si="1"/>
        <v>6389</v>
      </c>
      <c r="D37" s="133">
        <v>6389</v>
      </c>
      <c r="E37" s="134"/>
      <c r="F37" s="134"/>
    </row>
    <row r="38" s="117" customFormat="1" ht="20" customHeight="1" spans="1:6">
      <c r="A38" s="135" t="s">
        <v>739</v>
      </c>
      <c r="B38" s="136" t="s">
        <v>740</v>
      </c>
      <c r="C38" s="133">
        <f t="shared" si="1"/>
        <v>1088</v>
      </c>
      <c r="D38" s="133">
        <v>1088</v>
      </c>
      <c r="E38" s="134"/>
      <c r="F38" s="134">
        <f>SUM(F39)</f>
        <v>0</v>
      </c>
    </row>
    <row r="39" s="117" customFormat="1" ht="20" customHeight="1" spans="1:6">
      <c r="A39" s="135" t="s">
        <v>741</v>
      </c>
      <c r="B39" s="136" t="s">
        <v>742</v>
      </c>
      <c r="C39" s="133">
        <f t="shared" si="1"/>
        <v>37395</v>
      </c>
      <c r="D39" s="133">
        <v>37395</v>
      </c>
      <c r="E39" s="134"/>
      <c r="F39" s="137"/>
    </row>
    <row r="40" s="117" customFormat="1" ht="20" customHeight="1" spans="1:6">
      <c r="A40" s="135" t="s">
        <v>743</v>
      </c>
      <c r="B40" s="136" t="s">
        <v>744</v>
      </c>
      <c r="C40" s="133">
        <f t="shared" si="1"/>
        <v>400</v>
      </c>
      <c r="D40" s="133">
        <v>400</v>
      </c>
      <c r="E40" s="134"/>
      <c r="F40" s="137"/>
    </row>
    <row r="41" s="117" customFormat="1" ht="20" customHeight="1" spans="1:6">
      <c r="A41" s="135" t="s">
        <v>745</v>
      </c>
      <c r="B41" s="136" t="s">
        <v>746</v>
      </c>
      <c r="C41" s="133">
        <f t="shared" si="1"/>
        <v>1</v>
      </c>
      <c r="D41" s="133">
        <v>1</v>
      </c>
      <c r="E41" s="134"/>
      <c r="F41" s="137"/>
    </row>
    <row r="42" s="117" customFormat="1" ht="20" customHeight="1" spans="1:6">
      <c r="A42" s="135" t="s">
        <v>747</v>
      </c>
      <c r="B42" s="136" t="s">
        <v>748</v>
      </c>
      <c r="C42" s="133">
        <f t="shared" si="1"/>
        <v>2974</v>
      </c>
      <c r="D42" s="133">
        <v>2974</v>
      </c>
      <c r="E42" s="134"/>
      <c r="F42" s="137"/>
    </row>
    <row r="43" s="117" customFormat="1" ht="20" customHeight="1" spans="1:6">
      <c r="A43" s="135" t="s">
        <v>749</v>
      </c>
      <c r="B43" s="136" t="s">
        <v>750</v>
      </c>
      <c r="C43" s="133">
        <f t="shared" si="1"/>
        <v>1284</v>
      </c>
      <c r="D43" s="133">
        <v>1284</v>
      </c>
      <c r="E43" s="134"/>
      <c r="F43" s="137"/>
    </row>
    <row r="44" s="117" customFormat="1" ht="20" customHeight="1" spans="1:6">
      <c r="A44" s="135" t="s">
        <v>751</v>
      </c>
      <c r="B44" s="136" t="s">
        <v>752</v>
      </c>
      <c r="C44" s="133">
        <f t="shared" si="1"/>
        <v>1690</v>
      </c>
      <c r="D44" s="133">
        <v>1690</v>
      </c>
      <c r="E44" s="134"/>
      <c r="F44" s="137"/>
    </row>
    <row r="45" s="117" customFormat="1" ht="20" customHeight="1" spans="1:6">
      <c r="A45" s="135" t="s">
        <v>753</v>
      </c>
      <c r="B45" s="136" t="s">
        <v>754</v>
      </c>
      <c r="C45" s="133">
        <f t="shared" si="1"/>
        <v>575</v>
      </c>
      <c r="D45" s="133">
        <v>575</v>
      </c>
      <c r="E45" s="134"/>
      <c r="F45" s="137"/>
    </row>
    <row r="46" s="117" customFormat="1" ht="20" customHeight="1" spans="1:6">
      <c r="A46" s="135" t="s">
        <v>755</v>
      </c>
      <c r="B46" s="136" t="s">
        <v>756</v>
      </c>
      <c r="C46" s="133">
        <f t="shared" si="1"/>
        <v>575</v>
      </c>
      <c r="D46" s="133">
        <v>575</v>
      </c>
      <c r="E46" s="134"/>
      <c r="F46" s="137"/>
    </row>
    <row r="47" s="117" customFormat="1" ht="20" customHeight="1" spans="1:6">
      <c r="A47" s="135" t="s">
        <v>757</v>
      </c>
      <c r="B47" s="136" t="s">
        <v>758</v>
      </c>
      <c r="C47" s="133">
        <v>3228</v>
      </c>
      <c r="D47" s="133">
        <v>3228</v>
      </c>
      <c r="E47" s="134"/>
      <c r="F47" s="137"/>
    </row>
    <row r="48" s="117" customFormat="1" ht="20" customHeight="1" spans="1:6">
      <c r="A48" s="135" t="s">
        <v>759</v>
      </c>
      <c r="B48" s="136" t="s">
        <v>760</v>
      </c>
      <c r="C48" s="133">
        <v>3228</v>
      </c>
      <c r="D48" s="133">
        <v>3228</v>
      </c>
      <c r="E48" s="134"/>
      <c r="F48" s="137"/>
    </row>
    <row r="49" s="117" customFormat="1" ht="20" customHeight="1" spans="1:6">
      <c r="A49" s="135" t="s">
        <v>761</v>
      </c>
      <c r="B49" s="136" t="s">
        <v>762</v>
      </c>
      <c r="C49" s="133">
        <v>27</v>
      </c>
      <c r="D49" s="133">
        <v>27</v>
      </c>
      <c r="E49" s="134"/>
      <c r="F49" s="137"/>
    </row>
    <row r="50" s="117" customFormat="1" ht="20" customHeight="1" spans="1:6">
      <c r="A50" s="135" t="s">
        <v>763</v>
      </c>
      <c r="B50" s="136" t="s">
        <v>764</v>
      </c>
      <c r="C50" s="133">
        <v>27</v>
      </c>
      <c r="D50" s="133">
        <v>27</v>
      </c>
      <c r="E50" s="134"/>
      <c r="F50" s="137"/>
    </row>
    <row r="51" s="117" customFormat="1" ht="20" customHeight="1" spans="1:6">
      <c r="A51" s="135" t="s">
        <v>765</v>
      </c>
      <c r="B51" s="136" t="s">
        <v>766</v>
      </c>
      <c r="C51" s="133">
        <f t="shared" ref="C51:C58" si="2">D51+E51</f>
        <v>1085</v>
      </c>
      <c r="D51" s="133">
        <v>1085</v>
      </c>
      <c r="E51" s="134"/>
      <c r="F51" s="137"/>
    </row>
    <row r="52" s="117" customFormat="1" ht="20" customHeight="1" spans="1:6">
      <c r="A52" s="135" t="s">
        <v>767</v>
      </c>
      <c r="B52" s="139">
        <v>22401</v>
      </c>
      <c r="C52" s="133">
        <f t="shared" si="2"/>
        <v>975</v>
      </c>
      <c r="D52" s="133">
        <v>975</v>
      </c>
      <c r="E52" s="134"/>
      <c r="F52" s="137"/>
    </row>
    <row r="53" s="117" customFormat="1" ht="20" customHeight="1" spans="1:6">
      <c r="A53" s="135" t="s">
        <v>768</v>
      </c>
      <c r="B53" s="139" t="s">
        <v>769</v>
      </c>
      <c r="C53" s="133">
        <f t="shared" si="2"/>
        <v>50</v>
      </c>
      <c r="D53" s="133">
        <v>50</v>
      </c>
      <c r="E53" s="134"/>
      <c r="F53" s="137"/>
    </row>
    <row r="54" s="117" customFormat="1" ht="20" customHeight="1" spans="1:6">
      <c r="A54" s="135" t="s">
        <v>770</v>
      </c>
      <c r="B54" s="136" t="s">
        <v>771</v>
      </c>
      <c r="C54" s="133">
        <f t="shared" si="2"/>
        <v>60</v>
      </c>
      <c r="D54" s="133">
        <v>60</v>
      </c>
      <c r="E54" s="134"/>
      <c r="F54" s="137"/>
    </row>
    <row r="55" s="117" customFormat="1" ht="20" customHeight="1" spans="1:6">
      <c r="A55" s="135" t="s">
        <v>772</v>
      </c>
      <c r="B55" s="136" t="s">
        <v>773</v>
      </c>
      <c r="C55" s="133">
        <f t="shared" si="2"/>
        <v>774</v>
      </c>
      <c r="D55" s="133">
        <v>774</v>
      </c>
      <c r="E55" s="134"/>
      <c r="F55" s="137"/>
    </row>
    <row r="56" s="117" customFormat="1" ht="20" customHeight="1" spans="1:6">
      <c r="A56" s="135" t="s">
        <v>571</v>
      </c>
      <c r="B56" s="136" t="s">
        <v>774</v>
      </c>
      <c r="C56" s="133">
        <f t="shared" si="2"/>
        <v>774</v>
      </c>
      <c r="D56" s="133">
        <v>774</v>
      </c>
      <c r="E56" s="134"/>
      <c r="F56" s="137"/>
    </row>
    <row r="57" s="117" customFormat="1" ht="20" customHeight="1" spans="1:6">
      <c r="A57" s="135" t="s">
        <v>775</v>
      </c>
      <c r="B57" s="136" t="s">
        <v>776</v>
      </c>
      <c r="C57" s="133">
        <f t="shared" si="2"/>
        <v>33626</v>
      </c>
      <c r="D57" s="133"/>
      <c r="E57" s="134">
        <v>33626</v>
      </c>
      <c r="F57" s="137"/>
    </row>
    <row r="58" s="117" customFormat="1" ht="20" customHeight="1" spans="1:6">
      <c r="A58" s="135" t="s">
        <v>777</v>
      </c>
      <c r="B58" s="65">
        <v>23002</v>
      </c>
      <c r="C58" s="133">
        <f t="shared" si="2"/>
        <v>33626</v>
      </c>
      <c r="D58" s="133"/>
      <c r="E58" s="134">
        <v>33626</v>
      </c>
      <c r="F58" s="137"/>
    </row>
  </sheetData>
  <mergeCells count="1">
    <mergeCell ref="A1:F1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workbookViewId="0">
      <selection activeCell="A1" sqref="A1:F1"/>
    </sheetView>
  </sheetViews>
  <sheetFormatPr defaultColWidth="9" defaultRowHeight="14.25" outlineLevelCol="5"/>
  <cols>
    <col min="1" max="1" width="41.875" style="101" customWidth="1"/>
    <col min="2" max="2" width="16.875" style="101" customWidth="1"/>
    <col min="3" max="3" width="16.125" style="101" customWidth="1"/>
    <col min="4" max="4" width="16.875" style="101" customWidth="1"/>
    <col min="5" max="5" width="18.525" style="101" customWidth="1"/>
    <col min="6" max="6" width="28.375" style="101" customWidth="1"/>
    <col min="7" max="7" width="32.5" style="101" customWidth="1"/>
    <col min="8" max="16384" width="9" style="101"/>
  </cols>
  <sheetData>
    <row r="1" s="100" customFormat="1" ht="29.45" customHeight="1" spans="1:6">
      <c r="A1" s="104" t="s">
        <v>778</v>
      </c>
      <c r="B1" s="104"/>
      <c r="C1" s="104"/>
      <c r="D1" s="104"/>
      <c r="E1" s="104"/>
      <c r="F1" s="104"/>
    </row>
    <row r="2" s="101" customFormat="1" ht="19.15" customHeight="1" spans="1:6">
      <c r="A2" s="71" t="s">
        <v>779</v>
      </c>
      <c r="B2" s="71"/>
      <c r="C2" s="71"/>
      <c r="D2" s="105"/>
      <c r="E2" s="105"/>
      <c r="F2" s="106" t="s">
        <v>2</v>
      </c>
    </row>
    <row r="3" s="102" customFormat="1" ht="34.9" customHeight="1" spans="1:6">
      <c r="A3" s="107" t="s">
        <v>457</v>
      </c>
      <c r="B3" s="107" t="s">
        <v>4</v>
      </c>
      <c r="C3" s="107" t="s">
        <v>780</v>
      </c>
      <c r="D3" s="107" t="s">
        <v>781</v>
      </c>
      <c r="E3" s="107" t="s">
        <v>782</v>
      </c>
      <c r="F3" s="107" t="s">
        <v>29</v>
      </c>
    </row>
    <row r="4" s="102" customFormat="1" ht="34.9" customHeight="1" spans="1:6">
      <c r="A4" s="108" t="s">
        <v>783</v>
      </c>
      <c r="B4" s="109">
        <v>209</v>
      </c>
      <c r="C4" s="109">
        <v>209</v>
      </c>
      <c r="D4" s="88">
        <v>100</v>
      </c>
      <c r="E4" s="88">
        <v>66.77</v>
      </c>
      <c r="F4" s="110"/>
    </row>
    <row r="5" s="102" customFormat="1" ht="34.9" customHeight="1" spans="1:6">
      <c r="A5" s="111" t="s">
        <v>784</v>
      </c>
      <c r="B5" s="110"/>
      <c r="C5" s="110"/>
      <c r="D5" s="110"/>
      <c r="E5" s="110"/>
      <c r="F5" s="110"/>
    </row>
    <row r="6" s="102" customFormat="1" ht="34.9" customHeight="1" spans="1:6">
      <c r="A6" s="111" t="s">
        <v>785</v>
      </c>
      <c r="B6" s="112"/>
      <c r="C6" s="112"/>
      <c r="D6" s="112"/>
      <c r="E6" s="110"/>
      <c r="F6" s="110"/>
    </row>
    <row r="7" s="102" customFormat="1" ht="34.9" customHeight="1" spans="1:6">
      <c r="A7" s="111" t="s">
        <v>786</v>
      </c>
      <c r="B7" s="112"/>
      <c r="C7" s="112"/>
      <c r="D7" s="112"/>
      <c r="E7" s="110"/>
      <c r="F7" s="110"/>
    </row>
    <row r="8" s="102" customFormat="1" ht="34.9" customHeight="1" spans="1:6">
      <c r="A8" s="111" t="s">
        <v>787</v>
      </c>
      <c r="B8" s="112"/>
      <c r="C8" s="112"/>
      <c r="D8" s="112"/>
      <c r="E8" s="110"/>
      <c r="F8" s="110"/>
    </row>
    <row r="9" s="102" customFormat="1" ht="34.9" customHeight="1" spans="1:6">
      <c r="A9" s="111" t="s">
        <v>788</v>
      </c>
      <c r="B9" s="112"/>
      <c r="C9" s="112"/>
      <c r="D9" s="112"/>
      <c r="E9" s="110"/>
      <c r="F9" s="110"/>
    </row>
    <row r="10" s="102" customFormat="1" ht="34.9" customHeight="1" spans="1:6">
      <c r="A10" s="111" t="s">
        <v>789</v>
      </c>
      <c r="B10" s="109">
        <v>209</v>
      </c>
      <c r="C10" s="109">
        <v>209</v>
      </c>
      <c r="D10" s="88">
        <v>100</v>
      </c>
      <c r="E10" s="88">
        <v>66.7731629392971</v>
      </c>
      <c r="F10" s="110"/>
    </row>
    <row r="11" s="102" customFormat="1" ht="34.9" customHeight="1" spans="1:6">
      <c r="A11" s="108" t="s">
        <v>790</v>
      </c>
      <c r="B11" s="109">
        <v>209</v>
      </c>
      <c r="C11" s="109">
        <v>209</v>
      </c>
      <c r="D11" s="88">
        <v>100</v>
      </c>
      <c r="E11" s="88">
        <v>66.7731629392971</v>
      </c>
      <c r="F11" s="110"/>
    </row>
    <row r="12" s="103" customFormat="1" ht="34.9" customHeight="1" spans="1:6">
      <c r="A12" s="113" t="s">
        <v>791</v>
      </c>
      <c r="B12" s="111"/>
      <c r="C12" s="111"/>
      <c r="D12" s="111"/>
      <c r="E12" s="111"/>
      <c r="F12" s="111"/>
    </row>
    <row r="13" s="103" customFormat="1" ht="34.9" customHeight="1" spans="1:6">
      <c r="A13" s="113" t="s">
        <v>792</v>
      </c>
      <c r="B13" s="109">
        <v>209</v>
      </c>
      <c r="C13" s="109">
        <v>209</v>
      </c>
      <c r="D13" s="88">
        <v>100</v>
      </c>
      <c r="E13" s="88">
        <v>66.77</v>
      </c>
      <c r="F13" s="111" t="s">
        <v>793</v>
      </c>
    </row>
  </sheetData>
  <mergeCells count="1">
    <mergeCell ref="A1:F1"/>
  </mergeCells>
  <pageMargins left="0.75" right="0.75" top="1" bottom="1" header="0.511805555555556" footer="0.5118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1、2020市本级收入完成表 </vt:lpstr>
      <vt:lpstr>2、2020市本级公共财政支出执行表</vt:lpstr>
      <vt:lpstr>3、2020市本级政府性基金收入完成表 </vt:lpstr>
      <vt:lpstr>4、2020市本级政府性基金支出情况表执行表 </vt:lpstr>
      <vt:lpstr>5、2020年平衡表</vt:lpstr>
      <vt:lpstr>6、市对县补助</vt:lpstr>
      <vt:lpstr>7、补助明细</vt:lpstr>
      <vt:lpstr>8、安排市县</vt:lpstr>
      <vt:lpstr>9、2020年市本级国有资本经营预算执行表</vt:lpstr>
      <vt:lpstr>10、2020年市本级社会保险基金执行表</vt:lpstr>
      <vt:lpstr>11、2021年1-6月一般公共预算收入完成（全市）</vt:lpstr>
      <vt:lpstr>12、2021年1-6月一般公共预算支出执行（全市）</vt:lpstr>
      <vt:lpstr>13、2021年1-6月政府性基金收入完成（全市）</vt:lpstr>
      <vt:lpstr>14、2021年1-6月政府性基金支出执行（全市）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RJ嗯</cp:lastModifiedBy>
  <dcterms:created xsi:type="dcterms:W3CDTF">2017-07-11T02:18:00Z</dcterms:created>
  <dcterms:modified xsi:type="dcterms:W3CDTF">2021-08-19T10:48:44Z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5AB2C2FDB9304711B383BE64C9A8D0B1</vt:lpwstr>
  </property>
</Properties>
</file>