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地方政府债务限额、余额情况表" sheetId="1" r:id="rId1"/>
  </sheets>
  <calcPr calcId="144525"/>
</workbook>
</file>

<file path=xl/sharedStrings.xml><?xml version="1.0" encoding="utf-8"?>
<sst xmlns="http://schemas.openxmlformats.org/spreadsheetml/2006/main" count="36" uniqueCount="30">
  <si>
    <t>附件2</t>
  </si>
  <si>
    <t>吕梁市2026年政府债务限额分配计划表</t>
  </si>
  <si>
    <t>单位：万元</t>
  </si>
  <si>
    <t>区划</t>
  </si>
  <si>
    <t>2025年末政府债务限额</t>
  </si>
  <si>
    <t>2026年新增政府债务限额</t>
  </si>
  <si>
    <t>置换债务限额（专项债券）</t>
  </si>
  <si>
    <t>调整限额（专项债券）</t>
  </si>
  <si>
    <t>2026年政府债务限额</t>
  </si>
  <si>
    <t>小计</t>
  </si>
  <si>
    <t>一般债务</t>
  </si>
  <si>
    <t>专项债务</t>
  </si>
  <si>
    <t>跨市域接收</t>
  </si>
  <si>
    <t>本市域调整</t>
  </si>
  <si>
    <t>吕梁市</t>
  </si>
  <si>
    <t>吕梁市本级</t>
  </si>
  <si>
    <t>县级合计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</si>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</sst>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黑体"/>
      <charset val="134"/>
    </font>
    <font>
      <sz val="16"/>
      <name val="方正小标宋_GBK"/>
      <charset val="134"/>
    </font>
    <font>
      <sz val="9"/>
      <name val="SimSun"/>
      <charset val="134"/>
    </font>
    <font>
      <b/>
      <sz val="12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9" borderId="6" applyNumberFormat="0" applyFon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workbookViewId="0">
      <pane ySplit="5" topLeftCell="A6" activePane="bottomLeft" state="frozen"/>
      <selection/>
      <selection pane="bottomLeft" activeCell="H11" sqref="H11"/>
    </sheetView>
  </sheetViews>
  <sheetFormatPr defaultColWidth="10" defaultRowHeight="15"/>
  <cols>
    <col min="1" max="1" width="17.775" style="2" customWidth="1"/>
    <col min="2" max="7" width="14.625" style="3" customWidth="1"/>
    <col min="8" max="13" width="14.625" style="4" customWidth="1"/>
    <col min="14" max="16384" width="10" style="3"/>
  </cols>
  <sheetData>
    <row r="1" ht="15.75" spans="1:1">
      <c r="A1" s="5" t="s">
        <v>0</v>
      </c>
    </row>
    <row r="2" ht="3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2.6" customHeight="1" spans="1:13">
      <c r="A3" s="7"/>
      <c r="K3" s="14" t="s">
        <v>2</v>
      </c>
      <c r="L3" s="14"/>
      <c r="M3" s="14"/>
    </row>
    <row r="4" customFormat="1" ht="22.6" customHeight="1" spans="1:13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12" t="s">
        <v>6</v>
      </c>
      <c r="I4" s="9" t="s">
        <v>7</v>
      </c>
      <c r="J4" s="9"/>
      <c r="K4" s="9" t="s">
        <v>8</v>
      </c>
      <c r="L4" s="9"/>
      <c r="M4" s="9"/>
    </row>
    <row r="5" s="1" customFormat="1" ht="26.35" customHeight="1" spans="1:13">
      <c r="A5" s="8"/>
      <c r="B5" s="8" t="s">
        <v>9</v>
      </c>
      <c r="C5" s="8" t="s">
        <v>10</v>
      </c>
      <c r="D5" s="8" t="s">
        <v>11</v>
      </c>
      <c r="E5" s="8" t="s">
        <v>9</v>
      </c>
      <c r="F5" s="8" t="s">
        <v>10</v>
      </c>
      <c r="G5" s="8" t="s">
        <v>11</v>
      </c>
      <c r="H5" s="13"/>
      <c r="I5" s="9" t="s">
        <v>12</v>
      </c>
      <c r="J5" s="9" t="s">
        <v>13</v>
      </c>
      <c r="K5" s="8" t="s">
        <v>9</v>
      </c>
      <c r="L5" s="8" t="s">
        <v>10</v>
      </c>
      <c r="M5" s="8" t="s">
        <v>11</v>
      </c>
    </row>
    <row r="6" ht="30" customHeight="1" spans="1:13">
      <c r="A6" s="10" t="s">
        <v>14</v>
      </c>
      <c r="B6" s="11">
        <f>B7+B8</f>
        <v>6420072.98</v>
      </c>
      <c r="C6" s="11">
        <f>C7+C8</f>
        <v>2909669.98</v>
      </c>
      <c r="D6" s="11">
        <f>D7+D8</f>
        <v>3510403</v>
      </c>
      <c r="E6" s="11">
        <f>F6+G6</f>
        <v>638000</v>
      </c>
      <c r="F6" s="11">
        <f>F7+F8</f>
        <v>224400</v>
      </c>
      <c r="G6" s="11">
        <f>G7+G8</f>
        <v>413600</v>
      </c>
      <c r="H6" s="11">
        <f>H7+H8</f>
        <v>153243</v>
      </c>
      <c r="I6" s="11">
        <f>I7+I8</f>
        <v>28026</v>
      </c>
      <c r="J6" s="11">
        <v>0</v>
      </c>
      <c r="K6" s="11">
        <f>L6+M6</f>
        <v>7239341.98</v>
      </c>
      <c r="L6" s="11">
        <f>L7+L8</f>
        <v>3134069.98</v>
      </c>
      <c r="M6" s="11">
        <f>M7+M8</f>
        <v>4105272</v>
      </c>
    </row>
    <row r="7" ht="30" customHeight="1" spans="1:13">
      <c r="A7" s="10" t="s">
        <v>15</v>
      </c>
      <c r="B7" s="11">
        <v>1991333.04</v>
      </c>
      <c r="C7" s="11">
        <v>1137304.04</v>
      </c>
      <c r="D7" s="11">
        <v>854029</v>
      </c>
      <c r="E7" s="11">
        <v>207944</v>
      </c>
      <c r="F7" s="11">
        <v>126344</v>
      </c>
      <c r="G7" s="11">
        <v>81600</v>
      </c>
      <c r="H7" s="11">
        <v>32060</v>
      </c>
      <c r="I7" s="11"/>
      <c r="J7" s="11"/>
      <c r="K7" s="11">
        <f>L7+M7</f>
        <v>2231337.04</v>
      </c>
      <c r="L7" s="11">
        <f>C7+F7</f>
        <v>1263648.04</v>
      </c>
      <c r="M7" s="11">
        <f>D7+G7+I7+J7+H7</f>
        <v>967689</v>
      </c>
    </row>
    <row r="8" ht="30" customHeight="1" spans="1:13">
      <c r="A8" s="10" t="s">
        <v>16</v>
      </c>
      <c r="B8" s="11">
        <f>C8+D8</f>
        <v>4428739.94</v>
      </c>
      <c r="C8" s="11">
        <f>SUM(C9:C21)</f>
        <v>1772365.94</v>
      </c>
      <c r="D8" s="11">
        <f>SUM(D9:D21)</f>
        <v>2656374</v>
      </c>
      <c r="E8" s="11">
        <f>F8+G8</f>
        <v>430056</v>
      </c>
      <c r="F8" s="11">
        <f>SUM(F9:F21)</f>
        <v>98056</v>
      </c>
      <c r="G8" s="11">
        <f>SUM(G9:G21)</f>
        <v>332000</v>
      </c>
      <c r="H8" s="11">
        <f>SUM(H9:H21)</f>
        <v>121183</v>
      </c>
      <c r="I8" s="11">
        <f>SUM(I9:I21)</f>
        <v>28026</v>
      </c>
      <c r="J8" s="11"/>
      <c r="K8" s="11">
        <f t="shared" ref="K8:K21" si="0">L8+M8</f>
        <v>5008004.94</v>
      </c>
      <c r="L8" s="11">
        <f>SUM(L9:L21)</f>
        <v>1870421.94</v>
      </c>
      <c r="M8" s="11">
        <f>SUM(M9:M21)</f>
        <v>3137583</v>
      </c>
    </row>
    <row r="9" ht="30" customHeight="1" spans="1:13">
      <c r="A9" s="10" t="s">
        <v>17</v>
      </c>
      <c r="B9" s="11">
        <v>340232.68</v>
      </c>
      <c r="C9" s="11">
        <v>164637.68</v>
      </c>
      <c r="D9" s="11">
        <v>175595</v>
      </c>
      <c r="E9" s="11">
        <v>12068</v>
      </c>
      <c r="F9" s="11">
        <v>3300</v>
      </c>
      <c r="G9" s="11">
        <v>8768</v>
      </c>
      <c r="H9" s="11">
        <v>22340</v>
      </c>
      <c r="I9" s="11"/>
      <c r="J9" s="11"/>
      <c r="K9" s="11">
        <f t="shared" si="0"/>
        <v>374640.68</v>
      </c>
      <c r="L9" s="11">
        <f t="shared" ref="L8:L21" si="1">C9+F9</f>
        <v>167937.68</v>
      </c>
      <c r="M9" s="11">
        <f>D9+G9+I9+J9+H9</f>
        <v>206703</v>
      </c>
    </row>
    <row r="10" ht="30" customHeight="1" spans="1:13">
      <c r="A10" s="10" t="s">
        <v>18</v>
      </c>
      <c r="B10" s="11">
        <v>418783</v>
      </c>
      <c r="C10" s="11">
        <v>98759</v>
      </c>
      <c r="D10" s="11">
        <v>320024</v>
      </c>
      <c r="E10" s="11">
        <v>74662</v>
      </c>
      <c r="F10" s="11">
        <v>11500</v>
      </c>
      <c r="G10" s="11">
        <v>63162</v>
      </c>
      <c r="H10" s="11">
        <v>4034</v>
      </c>
      <c r="I10" s="11">
        <v>2516</v>
      </c>
      <c r="J10" s="11"/>
      <c r="K10" s="11">
        <f t="shared" si="0"/>
        <v>499995</v>
      </c>
      <c r="L10" s="11">
        <f t="shared" si="1"/>
        <v>110259</v>
      </c>
      <c r="M10" s="11">
        <f t="shared" ref="M10:M21" si="2">D10+G10+I10+J10+H10</f>
        <v>389736</v>
      </c>
    </row>
    <row r="11" ht="30" customHeight="1" spans="1:13">
      <c r="A11" s="10" t="s">
        <v>19</v>
      </c>
      <c r="B11" s="11">
        <v>401028.57</v>
      </c>
      <c r="C11" s="11">
        <v>99864.77</v>
      </c>
      <c r="D11" s="11">
        <v>301163.8</v>
      </c>
      <c r="E11" s="11">
        <v>55312</v>
      </c>
      <c r="F11" s="11">
        <v>13000</v>
      </c>
      <c r="G11" s="11">
        <v>42312</v>
      </c>
      <c r="H11" s="11">
        <v>2773</v>
      </c>
      <c r="I11" s="11">
        <v>4000</v>
      </c>
      <c r="J11" s="11"/>
      <c r="K11" s="11">
        <f t="shared" si="0"/>
        <v>463113.57</v>
      </c>
      <c r="L11" s="11">
        <f t="shared" si="1"/>
        <v>112864.77</v>
      </c>
      <c r="M11" s="11">
        <f t="shared" si="2"/>
        <v>350248.8</v>
      </c>
    </row>
    <row r="12" ht="30" customHeight="1" spans="1:13">
      <c r="A12" s="10" t="s">
        <v>20</v>
      </c>
      <c r="B12" s="11">
        <v>330256.79</v>
      </c>
      <c r="C12" s="11">
        <v>100824.79</v>
      </c>
      <c r="D12" s="11">
        <v>229432</v>
      </c>
      <c r="E12" s="11">
        <v>19551</v>
      </c>
      <c r="F12" s="11">
        <v>4100</v>
      </c>
      <c r="G12" s="11">
        <v>15451</v>
      </c>
      <c r="H12" s="11">
        <v>8750</v>
      </c>
      <c r="I12" s="11"/>
      <c r="J12" s="11"/>
      <c r="K12" s="11">
        <f t="shared" si="0"/>
        <v>358557.79</v>
      </c>
      <c r="L12" s="11">
        <f t="shared" si="1"/>
        <v>104924.79</v>
      </c>
      <c r="M12" s="11">
        <f t="shared" si="2"/>
        <v>253633</v>
      </c>
    </row>
    <row r="13" ht="30" customHeight="1" spans="1:13">
      <c r="A13" s="10" t="s">
        <v>21</v>
      </c>
      <c r="B13" s="11">
        <v>413265.47</v>
      </c>
      <c r="C13" s="11">
        <v>146472.47</v>
      </c>
      <c r="D13" s="11">
        <v>266793</v>
      </c>
      <c r="E13" s="11">
        <v>78762</v>
      </c>
      <c r="F13" s="11">
        <v>11356</v>
      </c>
      <c r="G13" s="11">
        <v>67406</v>
      </c>
      <c r="H13" s="11">
        <v>28483</v>
      </c>
      <c r="I13" s="11">
        <v>10000</v>
      </c>
      <c r="J13" s="11"/>
      <c r="K13" s="11">
        <f t="shared" si="0"/>
        <v>530510.47</v>
      </c>
      <c r="L13" s="11">
        <f t="shared" si="1"/>
        <v>157828.47</v>
      </c>
      <c r="M13" s="11">
        <f t="shared" si="2"/>
        <v>372682</v>
      </c>
    </row>
    <row r="14" ht="30" customHeight="1" spans="1:13">
      <c r="A14" s="10" t="s">
        <v>22</v>
      </c>
      <c r="B14" s="11">
        <v>200874.66</v>
      </c>
      <c r="C14" s="11">
        <v>52854.66</v>
      </c>
      <c r="D14" s="11">
        <v>148020</v>
      </c>
      <c r="E14" s="11">
        <v>44138</v>
      </c>
      <c r="F14" s="11">
        <v>6700</v>
      </c>
      <c r="G14" s="11">
        <v>37438</v>
      </c>
      <c r="H14" s="11">
        <v>3900</v>
      </c>
      <c r="I14" s="11">
        <v>11510</v>
      </c>
      <c r="J14" s="11">
        <v>1846</v>
      </c>
      <c r="K14" s="11">
        <f t="shared" si="0"/>
        <v>262268.66</v>
      </c>
      <c r="L14" s="11">
        <f t="shared" si="1"/>
        <v>59554.66</v>
      </c>
      <c r="M14" s="11">
        <f t="shared" si="2"/>
        <v>202714</v>
      </c>
    </row>
    <row r="15" ht="30" customHeight="1" spans="1:13">
      <c r="A15" s="10" t="s">
        <v>23</v>
      </c>
      <c r="B15" s="11">
        <v>262735</v>
      </c>
      <c r="C15" s="11">
        <v>136038</v>
      </c>
      <c r="D15" s="11">
        <v>126697</v>
      </c>
      <c r="E15" s="11">
        <v>19900</v>
      </c>
      <c r="F15" s="11">
        <v>5500</v>
      </c>
      <c r="G15" s="11">
        <v>14400</v>
      </c>
      <c r="H15" s="11">
        <v>0</v>
      </c>
      <c r="I15" s="11"/>
      <c r="J15" s="11">
        <v>957</v>
      </c>
      <c r="K15" s="11">
        <f t="shared" si="0"/>
        <v>283592</v>
      </c>
      <c r="L15" s="11">
        <f t="shared" si="1"/>
        <v>141538</v>
      </c>
      <c r="M15" s="11">
        <f t="shared" si="2"/>
        <v>142054</v>
      </c>
    </row>
    <row r="16" ht="30" customHeight="1" spans="1:13">
      <c r="A16" s="10" t="s">
        <v>24</v>
      </c>
      <c r="B16" s="11">
        <v>209284</v>
      </c>
      <c r="C16" s="11">
        <v>60966</v>
      </c>
      <c r="D16" s="11">
        <v>148318</v>
      </c>
      <c r="E16" s="11">
        <v>14287</v>
      </c>
      <c r="F16" s="11">
        <v>2600</v>
      </c>
      <c r="G16" s="11">
        <v>11687</v>
      </c>
      <c r="H16" s="11">
        <v>0</v>
      </c>
      <c r="I16" s="11"/>
      <c r="J16" s="11">
        <v>-57</v>
      </c>
      <c r="K16" s="11">
        <f t="shared" si="0"/>
        <v>223514</v>
      </c>
      <c r="L16" s="11">
        <f t="shared" si="1"/>
        <v>63566</v>
      </c>
      <c r="M16" s="11">
        <f t="shared" si="2"/>
        <v>159948</v>
      </c>
    </row>
    <row r="17" ht="30" customHeight="1" spans="1:13">
      <c r="A17" s="10" t="s">
        <v>25</v>
      </c>
      <c r="B17" s="11">
        <v>279239</v>
      </c>
      <c r="C17" s="11">
        <v>101107</v>
      </c>
      <c r="D17" s="11">
        <v>178132</v>
      </c>
      <c r="E17" s="11">
        <v>11454</v>
      </c>
      <c r="F17" s="11">
        <v>3300</v>
      </c>
      <c r="G17" s="11">
        <v>8154</v>
      </c>
      <c r="H17" s="11">
        <v>21237</v>
      </c>
      <c r="I17" s="11"/>
      <c r="J17" s="11">
        <v>-700</v>
      </c>
      <c r="K17" s="11">
        <f t="shared" si="0"/>
        <v>311230</v>
      </c>
      <c r="L17" s="11">
        <f t="shared" si="1"/>
        <v>104407</v>
      </c>
      <c r="M17" s="11">
        <f t="shared" si="2"/>
        <v>206823</v>
      </c>
    </row>
    <row r="18" ht="30" customHeight="1" spans="1:13">
      <c r="A18" s="10" t="s">
        <v>26</v>
      </c>
      <c r="B18" s="11">
        <v>113594.52</v>
      </c>
      <c r="C18" s="11">
        <v>50701.52</v>
      </c>
      <c r="D18" s="11">
        <v>62893</v>
      </c>
      <c r="E18" s="11">
        <v>28100</v>
      </c>
      <c r="F18" s="11">
        <v>5100</v>
      </c>
      <c r="G18" s="11">
        <v>23000</v>
      </c>
      <c r="H18" s="11">
        <v>5760</v>
      </c>
      <c r="I18" s="11"/>
      <c r="J18" s="11"/>
      <c r="K18" s="11">
        <f t="shared" si="0"/>
        <v>147454.52</v>
      </c>
      <c r="L18" s="11">
        <f t="shared" si="1"/>
        <v>55801.52</v>
      </c>
      <c r="M18" s="11">
        <f t="shared" si="2"/>
        <v>91653</v>
      </c>
    </row>
    <row r="19" ht="30" customHeight="1" spans="1:13">
      <c r="A19" s="10" t="s">
        <v>27</v>
      </c>
      <c r="B19" s="11">
        <v>148658</v>
      </c>
      <c r="C19" s="11">
        <v>45467.9</v>
      </c>
      <c r="D19" s="11">
        <v>103190.1</v>
      </c>
      <c r="E19" s="11">
        <v>13422</v>
      </c>
      <c r="F19" s="11">
        <v>3500</v>
      </c>
      <c r="G19" s="11">
        <v>9922</v>
      </c>
      <c r="H19" s="11">
        <v>9506</v>
      </c>
      <c r="I19" s="11"/>
      <c r="J19" s="11">
        <v>-196</v>
      </c>
      <c r="K19" s="11">
        <f t="shared" si="0"/>
        <v>171390</v>
      </c>
      <c r="L19" s="11">
        <f t="shared" si="1"/>
        <v>48967.9</v>
      </c>
      <c r="M19" s="11">
        <f t="shared" si="2"/>
        <v>122422.1</v>
      </c>
    </row>
    <row r="20" ht="30" customHeight="1" spans="1:13">
      <c r="A20" s="10" t="s">
        <v>28</v>
      </c>
      <c r="B20" s="11">
        <v>951035.91</v>
      </c>
      <c r="C20" s="11">
        <v>501061.91</v>
      </c>
      <c r="D20" s="11">
        <v>449974</v>
      </c>
      <c r="E20" s="11">
        <v>40500</v>
      </c>
      <c r="F20" s="11">
        <v>23000</v>
      </c>
      <c r="G20" s="11">
        <v>17500</v>
      </c>
      <c r="H20" s="11">
        <v>0</v>
      </c>
      <c r="I20" s="11"/>
      <c r="J20" s="11">
        <v>-1850</v>
      </c>
      <c r="K20" s="11">
        <f t="shared" si="0"/>
        <v>989685.91</v>
      </c>
      <c r="L20" s="11">
        <f t="shared" si="1"/>
        <v>524061.91</v>
      </c>
      <c r="M20" s="11">
        <f t="shared" si="2"/>
        <v>465624</v>
      </c>
    </row>
    <row r="21" ht="30" customHeight="1" spans="1:13">
      <c r="A21" s="10" t="s">
        <v>29</v>
      </c>
      <c r="B21" s="11">
        <v>359752.34</v>
      </c>
      <c r="C21" s="11">
        <v>213610.24</v>
      </c>
      <c r="D21" s="11">
        <v>146142.1</v>
      </c>
      <c r="E21" s="11">
        <v>17900</v>
      </c>
      <c r="F21" s="11">
        <v>5100</v>
      </c>
      <c r="G21" s="11">
        <v>12800</v>
      </c>
      <c r="H21" s="11">
        <v>14400</v>
      </c>
      <c r="I21" s="11"/>
      <c r="J21" s="11"/>
      <c r="K21" s="11">
        <f t="shared" si="0"/>
        <v>392052.34</v>
      </c>
      <c r="L21" s="11">
        <f t="shared" si="1"/>
        <v>218710.24</v>
      </c>
      <c r="M21" s="11">
        <f t="shared" si="2"/>
        <v>173342.1</v>
      </c>
    </row>
  </sheetData>
  <mergeCells count="8">
    <mergeCell ref="A2:M2"/>
    <mergeCell ref="K3:M3"/>
    <mergeCell ref="B4:D4"/>
    <mergeCell ref="E4:G4"/>
    <mergeCell ref="I4:J4"/>
    <mergeCell ref="K4:M4"/>
    <mergeCell ref="A4:A5"/>
    <mergeCell ref="H4:H5"/>
  </mergeCells>
  <printOptions horizontalCentered="1"/>
  <pageMargins left="0.751388888888889" right="0.751388888888889" top="1" bottom="1" header="0.5" footer="0.5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地方政府债务限额、余额情况表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greatwall</cp:lastModifiedBy>
  <dcterms:created xsi:type="dcterms:W3CDTF">2025-01-13T11:05:00Z</dcterms:created>
  <dcterms:modified xsi:type="dcterms:W3CDTF">2026-07-30T17:33:17Z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